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16" windowWidth="24580" windowHeight="18660" activeTab="3"/>
  </bookViews>
  <sheets>
    <sheet name="c174" sheetId="1" r:id="rId1"/>
    <sheet name="c175" sheetId="2" r:id="rId2"/>
    <sheet name="c176" sheetId="3" r:id="rId3"/>
    <sheet name="c177" sheetId="4" r:id="rId4"/>
  </sheets>
  <definedNames>
    <definedName name="_xlnm.Print_Area" localSheetId="0">'c174'!$A$1:$G$18</definedName>
    <definedName name="_xlnm.Print_Area" localSheetId="1">'c175'!$A$1:$I$18</definedName>
    <definedName name="_xlnm.Print_Area" localSheetId="2">'c176'!$A$1:$F$41</definedName>
    <definedName name="_xlnm.Print_Area" localSheetId="3">'c177'!$A$1:$F$68</definedName>
    <definedName name="_xlnm.Print_Titles" localSheetId="3">'c177'!$6:$7</definedName>
  </definedNames>
  <calcPr fullCalcOnLoad="1"/>
</workbook>
</file>

<file path=xl/sharedStrings.xml><?xml version="1.0" encoding="utf-8"?>
<sst xmlns="http://schemas.openxmlformats.org/spreadsheetml/2006/main" count="149" uniqueCount="125">
  <si>
    <t>Infracción Ley Derechos de Autor</t>
  </si>
  <si>
    <t>Palabras o actos obscenos</t>
  </si>
  <si>
    <t>Receptación de cosas de dudosa procedencia sospechosa</t>
  </si>
  <si>
    <t>Transporte de droga, Sustancias</t>
  </si>
  <si>
    <t>Violación de domicilio</t>
  </si>
  <si>
    <t>Lesiones levísimas</t>
  </si>
  <si>
    <t>Descuido con Animales (Artículo 130 Bis)</t>
  </si>
  <si>
    <t xml:space="preserve">Lesiones en Riña </t>
  </si>
  <si>
    <t xml:space="preserve">Dibujo en paredes </t>
  </si>
  <si>
    <t>Apropiación irregular</t>
  </si>
  <si>
    <t>Apropiación y retención indebida</t>
  </si>
  <si>
    <t>TRIMESTRE</t>
  </si>
  <si>
    <t>DELITOS Y CONTRAVENCIONES</t>
  </si>
  <si>
    <t>CONTRAVENCIONES</t>
  </si>
  <si>
    <t>EN MATERIA PENAL JUVENIL SEGÚN TRIMESTRE</t>
  </si>
  <si>
    <t>Y GRUPO DURANTE EL 2012</t>
  </si>
  <si>
    <t>Primero</t>
  </si>
  <si>
    <t>Segundo</t>
  </si>
  <si>
    <t>Tercero</t>
  </si>
  <si>
    <t>Cuarto</t>
  </si>
  <si>
    <t>PENAL JUVENIL POR TRIMESTRE Y HORARIO DURANTE EL 2012</t>
  </si>
  <si>
    <t>CASOS ENTRADOS EN LA FISCALÍA DE TURNO EXTRAORDINARIO EN MATERIA</t>
  </si>
  <si>
    <t>POR PROVINCIA Y CANTÓN DONDE OCURRIÓ EL HECHO DURANTE Y TRIMESTRE EL 2012</t>
  </si>
  <si>
    <t>PRIMERO</t>
  </si>
  <si>
    <t>SEGUNDO</t>
  </si>
  <si>
    <t>TERCERO</t>
  </si>
  <si>
    <t>CUARTO</t>
  </si>
  <si>
    <t>ATÍPICO</t>
  </si>
  <si>
    <t>MENORES INGRESADOS EN LA FISCALÍA DE TURNO EXTRAORDINARIO EN MATERIA PENAL JUVENIL</t>
  </si>
  <si>
    <t>POR DELITO Y TRIMESTRE DURANTE EL 2012</t>
  </si>
  <si>
    <t>Infracción Ley Psicotrópicos</t>
  </si>
  <si>
    <t>Hurto menor (tentativa de)</t>
  </si>
  <si>
    <t>CASOS ENTRADOS EN LA FISCALÍA DE TURNO EXTRAORDINARIO</t>
  </si>
  <si>
    <t>CUADRO Nº 174</t>
  </si>
  <si>
    <t>CUADRO Nº 175</t>
  </si>
  <si>
    <t>CUADRO Nº 176</t>
  </si>
  <si>
    <t>CUADRO Nº 177</t>
  </si>
  <si>
    <r>
      <t>Elaborado por: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Departamento de Planificación, Sección de Estadística. </t>
    </r>
  </si>
  <si>
    <r>
      <t xml:space="preserve">Elaborado por: </t>
    </r>
    <r>
      <rPr>
        <sz val="12"/>
        <rFont val="Times New Roman"/>
        <family val="1"/>
      </rPr>
      <t>Departamento de Planificación, Sección de Estadística.</t>
    </r>
    <r>
      <rPr>
        <b/>
        <sz val="12"/>
        <rFont val="Times New Roman"/>
        <family val="1"/>
      </rPr>
      <t xml:space="preserve"> </t>
    </r>
  </si>
  <si>
    <r>
      <t xml:space="preserve">Elaborado por: </t>
    </r>
    <r>
      <rPr>
        <sz val="12"/>
        <rFont val="Times New Roman"/>
        <family val="1"/>
      </rPr>
      <t xml:space="preserve">Departamento de Planificación, Sección de Estadística. </t>
    </r>
  </si>
  <si>
    <t xml:space="preserve"> </t>
  </si>
  <si>
    <t>GRUPO</t>
  </si>
  <si>
    <t>TOTAL</t>
  </si>
  <si>
    <t>A</t>
  </si>
  <si>
    <t>B</t>
  </si>
  <si>
    <t>C</t>
  </si>
  <si>
    <t>D</t>
  </si>
  <si>
    <t>E</t>
  </si>
  <si>
    <t>CASOS ENTRADOS EN LA FISCALÍA DE TURNO EXTRAORDINARIO EN MATERIA PENAL JUVENIL</t>
  </si>
  <si>
    <t>DÍAS LABORALES</t>
  </si>
  <si>
    <t>FINES DE SEMANA Y FERIADOS</t>
  </si>
  <si>
    <t>De 16:00 a</t>
  </si>
  <si>
    <t>De 00:00 a</t>
  </si>
  <si>
    <t>De 08:00 a</t>
  </si>
  <si>
    <t>24:00 hrs.</t>
  </si>
  <si>
    <t>08:00 hrs.</t>
  </si>
  <si>
    <t>16:00 hrs.</t>
  </si>
  <si>
    <t>DELITO</t>
  </si>
  <si>
    <t>Daños</t>
  </si>
  <si>
    <t>Desobediencia a la autoridad</t>
  </si>
  <si>
    <t>Estafa</t>
  </si>
  <si>
    <t>Homicidio</t>
  </si>
  <si>
    <t>Homicidio (tentativa)</t>
  </si>
  <si>
    <t>Incendio</t>
  </si>
  <si>
    <t>Receptación</t>
  </si>
  <si>
    <t>Robo</t>
  </si>
  <si>
    <t>Venta de droga</t>
  </si>
  <si>
    <t>Violación</t>
  </si>
  <si>
    <t>Hurto menor</t>
  </si>
  <si>
    <t>PROVINCIA</t>
  </si>
  <si>
    <t xml:space="preserve"> y CANTÓN</t>
  </si>
  <si>
    <t>PROVINCIA DE SAN JOSÉ</t>
  </si>
  <si>
    <t>Cantón Central</t>
  </si>
  <si>
    <t xml:space="preserve">     Distrito Carmen</t>
  </si>
  <si>
    <t xml:space="preserve">     Distrito Merced</t>
  </si>
  <si>
    <t xml:space="preserve">     Distrito Hospital</t>
  </si>
  <si>
    <t xml:space="preserve">     Distrito Catedral</t>
  </si>
  <si>
    <t xml:space="preserve">     Distrito Zapote</t>
  </si>
  <si>
    <t xml:space="preserve">     Distrito San Fco.2 Ríos</t>
  </si>
  <si>
    <t xml:space="preserve">     Distrito Uruca</t>
  </si>
  <si>
    <t xml:space="preserve">     Distrito Mata Redonda</t>
  </si>
  <si>
    <t xml:space="preserve">     Distrito Pavas</t>
  </si>
  <si>
    <t xml:space="preserve">     Distrito Hatillo</t>
  </si>
  <si>
    <t xml:space="preserve">     Distrito San Sebastián</t>
  </si>
  <si>
    <t>Cantón Escazú</t>
  </si>
  <si>
    <t>Cantón Desamparados</t>
  </si>
  <si>
    <t>Cantón Aserrí</t>
  </si>
  <si>
    <t>Cantón Mora</t>
  </si>
  <si>
    <t>Cantón Goicoechea</t>
  </si>
  <si>
    <t>Cantón Santa Ana</t>
  </si>
  <si>
    <t>Cantón Alajuelita</t>
  </si>
  <si>
    <t>Cantón Coronado</t>
  </si>
  <si>
    <t>Cantón Tibás</t>
  </si>
  <si>
    <t>Cantón Moravia</t>
  </si>
  <si>
    <t>Cantón Montes de Oca</t>
  </si>
  <si>
    <t>Cantón Curridabat</t>
  </si>
  <si>
    <t>Robo agravado</t>
  </si>
  <si>
    <t>Agresión con arma</t>
  </si>
  <si>
    <t>Resistencia</t>
  </si>
  <si>
    <t>Hurto agravado</t>
  </si>
  <si>
    <t>Agresión calificada</t>
  </si>
  <si>
    <t>Hurto simple</t>
  </si>
  <si>
    <t>Accionamiento de arma</t>
  </si>
  <si>
    <t>Lesiones graves</t>
  </si>
  <si>
    <t>Amenazas agravadas</t>
  </si>
  <si>
    <t>Amenazas personales</t>
  </si>
  <si>
    <t>Maltrato</t>
  </si>
  <si>
    <t xml:space="preserve">     Otros</t>
  </si>
  <si>
    <t xml:space="preserve">     Central</t>
  </si>
  <si>
    <t>Portación ilícita de arma permitida</t>
  </si>
  <si>
    <t>Posesión de droga</t>
  </si>
  <si>
    <t>Incumplimiento de una medida de protección</t>
  </si>
  <si>
    <t>Lesiones leves</t>
  </si>
  <si>
    <t>Atentado contra la autoridad</t>
  </si>
  <si>
    <t>Homicidio calificado</t>
  </si>
  <si>
    <t>Otras</t>
  </si>
  <si>
    <t>Daño agravado</t>
  </si>
  <si>
    <t>Falsificación de señas y marcas</t>
  </si>
  <si>
    <t>Robo agravado (tentativa de)</t>
  </si>
  <si>
    <t>Tenencia de droga</t>
  </si>
  <si>
    <t>Cantón Acosta</t>
  </si>
  <si>
    <t>Acometimiento a una mujer en estado de gravidez</t>
  </si>
  <si>
    <t>Abuso sexual contra personas mayores de edad</t>
  </si>
  <si>
    <t>Abusos sexuales personas menores e incapaces</t>
  </si>
  <si>
    <t>Conducción temeraria</t>
  </si>
</sst>
</file>

<file path=xl/styles.xml><?xml version="1.0" encoding="utf-8"?>
<styleSheet xmlns="http://schemas.openxmlformats.org/spreadsheetml/2006/main">
  <numFmts count="24">
    <numFmt numFmtId="5" formatCode="#,##0&quot;C&quot;;\-#,##0&quot;C&quot;"/>
    <numFmt numFmtId="6" formatCode="#,##0&quot;C&quot;;[Red]\-#,##0&quot;C&quot;"/>
    <numFmt numFmtId="7" formatCode="#,##0.00&quot;C&quot;;\-#,##0.00&quot;C&quot;"/>
    <numFmt numFmtId="8" formatCode="#,##0.00&quot;C&quot;;[Red]\-#,##0.00&quot;C&quot;"/>
    <numFmt numFmtId="42" formatCode="_-* #,##0&quot;C&quot;_-;\-* #,##0&quot;C&quot;_-;_-* &quot;-&quot;&quot;C&quot;_-;_-@_-"/>
    <numFmt numFmtId="41" formatCode="_-* #,##0_C_-;\-* #,##0_C_-;_-* &quot;-&quot;_C_-;_-@_-"/>
    <numFmt numFmtId="44" formatCode="_-* #,##0.00&quot;C&quot;_-;\-* #,##0.00&quot;C&quot;_-;_-* &quot;-&quot;??&quot;C&quot;_-;_-@_-"/>
    <numFmt numFmtId="43" formatCode="_-* #,##0.00_C_-;\-* #,##0.00_C_-;_-* &quot;-&quot;??_C_-;_-@_-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2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21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>
      <alignment vertical="center"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 applyProtection="1">
      <alignment horizontal="fill" vertical="center"/>
      <protection/>
    </xf>
    <xf numFmtId="0" fontId="21" fillId="0" borderId="11" xfId="0" applyFont="1" applyFill="1" applyBorder="1" applyAlignment="1" applyProtection="1">
      <alignment horizontal="fill" vertical="center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2" fillId="0" borderId="11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1" fillId="0" borderId="10" xfId="0" applyFont="1" applyFill="1" applyBorder="1" applyAlignment="1" applyProtection="1">
      <alignment vertical="center"/>
      <protection/>
    </xf>
    <xf numFmtId="0" fontId="21" fillId="0" borderId="12" xfId="0" applyFont="1" applyFill="1" applyBorder="1" applyAlignment="1" applyProtection="1">
      <alignment horizontal="center" vertical="center"/>
      <protection/>
    </xf>
    <xf numFmtId="0" fontId="22" fillId="0" borderId="10" xfId="0" applyFont="1" applyFill="1" applyBorder="1" applyAlignment="1">
      <alignment vertical="center"/>
    </xf>
    <xf numFmtId="0" fontId="22" fillId="0" borderId="11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2" fillId="0" borderId="10" xfId="0" applyFont="1" applyFill="1" applyBorder="1" applyAlignment="1" applyProtection="1">
      <alignment horizontal="left" vertical="center"/>
      <protection/>
    </xf>
    <xf numFmtId="0" fontId="22" fillId="0" borderId="0" xfId="0" applyFont="1" applyFill="1" applyAlignment="1">
      <alignment horizontal="center" vertical="center"/>
    </xf>
    <xf numFmtId="0" fontId="22" fillId="0" borderId="13" xfId="0" applyFont="1" applyFill="1" applyBorder="1" applyAlignment="1" applyProtection="1">
      <alignment horizontal="fill" vertical="center"/>
      <protection/>
    </xf>
    <xf numFmtId="0" fontId="22" fillId="0" borderId="14" xfId="0" applyFont="1" applyFill="1" applyBorder="1" applyAlignment="1" applyProtection="1">
      <alignment horizontal="center" vertical="center"/>
      <protection/>
    </xf>
    <xf numFmtId="0" fontId="22" fillId="0" borderId="15" xfId="0" applyFont="1" applyFill="1" applyBorder="1" applyAlignment="1" applyProtection="1">
      <alignment horizontal="center" vertical="center"/>
      <protection/>
    </xf>
    <xf numFmtId="0" fontId="22" fillId="0" borderId="14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3" fillId="0" borderId="0" xfId="0" applyFont="1" applyFill="1" applyAlignment="1" applyProtection="1">
      <alignment horizontal="left" vertical="center"/>
      <protection locked="0"/>
    </xf>
    <xf numFmtId="0" fontId="22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 applyProtection="1">
      <alignment horizontal="fill" vertical="center"/>
      <protection/>
    </xf>
    <xf numFmtId="0" fontId="21" fillId="11" borderId="0" xfId="0" applyFont="1" applyFill="1" applyBorder="1" applyAlignment="1" applyProtection="1">
      <alignment horizontal="centerContinuous" vertical="center"/>
      <protection/>
    </xf>
    <xf numFmtId="0" fontId="21" fillId="11" borderId="0" xfId="0" applyFont="1" applyFill="1" applyBorder="1" applyAlignment="1">
      <alignment horizontal="centerContinuous" vertical="center"/>
    </xf>
    <xf numFmtId="0" fontId="21" fillId="11" borderId="0" xfId="0" applyFont="1" applyFill="1" applyBorder="1" applyAlignment="1" applyProtection="1">
      <alignment horizontal="fill" vertical="center"/>
      <protection/>
    </xf>
    <xf numFmtId="0" fontId="21" fillId="11" borderId="0" xfId="0" applyFont="1" applyFill="1" applyBorder="1" applyAlignment="1" applyProtection="1">
      <alignment horizontal="center" vertical="center"/>
      <protection/>
    </xf>
    <xf numFmtId="0" fontId="22" fillId="11" borderId="0" xfId="0" applyFont="1" applyFill="1" applyAlignment="1">
      <alignment vertical="center"/>
    </xf>
    <xf numFmtId="0" fontId="21" fillId="11" borderId="17" xfId="0" applyFont="1" applyFill="1" applyBorder="1" applyAlignment="1">
      <alignment vertical="center"/>
    </xf>
    <xf numFmtId="0" fontId="21" fillId="11" borderId="18" xfId="0" applyFont="1" applyFill="1" applyBorder="1" applyAlignment="1">
      <alignment vertical="center"/>
    </xf>
    <xf numFmtId="0" fontId="21" fillId="11" borderId="19" xfId="0" applyFont="1" applyFill="1" applyBorder="1" applyAlignment="1" applyProtection="1">
      <alignment horizontal="centerContinuous" vertical="center"/>
      <protection/>
    </xf>
    <xf numFmtId="0" fontId="21" fillId="11" borderId="20" xfId="0" applyFont="1" applyFill="1" applyBorder="1" applyAlignment="1" applyProtection="1">
      <alignment horizontal="centerContinuous" vertical="center"/>
      <protection/>
    </xf>
    <xf numFmtId="0" fontId="21" fillId="11" borderId="21" xfId="0" applyFont="1" applyFill="1" applyBorder="1" applyAlignment="1" applyProtection="1">
      <alignment horizontal="center" vertical="center"/>
      <protection/>
    </xf>
    <xf numFmtId="0" fontId="21" fillId="11" borderId="22" xfId="0" applyFont="1" applyFill="1" applyBorder="1" applyAlignment="1" applyProtection="1">
      <alignment horizontal="center" vertical="center"/>
      <protection/>
    </xf>
    <xf numFmtId="0" fontId="21" fillId="11" borderId="23" xfId="0" applyFont="1" applyFill="1" applyBorder="1" applyAlignment="1" applyProtection="1">
      <alignment horizontal="center" vertical="center"/>
      <protection/>
    </xf>
    <xf numFmtId="0" fontId="21" fillId="11" borderId="24" xfId="0" applyFont="1" applyFill="1" applyBorder="1" applyAlignment="1" applyProtection="1">
      <alignment horizontal="center" vertical="center"/>
      <protection/>
    </xf>
    <xf numFmtId="0" fontId="21" fillId="11" borderId="25" xfId="0" applyFont="1" applyFill="1" applyBorder="1" applyAlignment="1" applyProtection="1">
      <alignment horizontal="center" vertical="center"/>
      <protection/>
    </xf>
    <xf numFmtId="0" fontId="21" fillId="11" borderId="26" xfId="0" applyFont="1" applyFill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left"/>
      <protection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0" xfId="0" applyFont="1" applyBorder="1" applyAlignment="1" applyProtection="1">
      <alignment horizontal="fill"/>
      <protection/>
    </xf>
    <xf numFmtId="0" fontId="21" fillId="0" borderId="0" xfId="0" applyFont="1" applyBorder="1" applyAlignment="1" applyProtection="1">
      <alignment horizontal="center"/>
      <protection/>
    </xf>
    <xf numFmtId="0" fontId="21" fillId="0" borderId="27" xfId="0" applyFont="1" applyBorder="1" applyAlignment="1" applyProtection="1">
      <alignment horizontal="center"/>
      <protection/>
    </xf>
    <xf numFmtId="0" fontId="21" fillId="0" borderId="28" xfId="0" applyFont="1" applyBorder="1" applyAlignment="1" applyProtection="1">
      <alignment horizontal="center"/>
      <protection/>
    </xf>
    <xf numFmtId="0" fontId="21" fillId="0" borderId="11" xfId="0" applyFont="1" applyBorder="1" applyAlignment="1" applyProtection="1">
      <alignment horizontal="center"/>
      <protection/>
    </xf>
    <xf numFmtId="0" fontId="24" fillId="0" borderId="27" xfId="0" applyFont="1" applyFill="1" applyBorder="1" applyAlignment="1" applyProtection="1">
      <alignment horizontal="center"/>
      <protection/>
    </xf>
    <xf numFmtId="0" fontId="21" fillId="0" borderId="28" xfId="0" applyFont="1" applyBorder="1" applyAlignment="1" applyProtection="1">
      <alignment horizontal="fill"/>
      <protection/>
    </xf>
    <xf numFmtId="0" fontId="21" fillId="0" borderId="11" xfId="0" applyFont="1" applyBorder="1" applyAlignment="1" applyProtection="1">
      <alignment horizontal="fill"/>
      <protection/>
    </xf>
    <xf numFmtId="0" fontId="21" fillId="0" borderId="29" xfId="0" applyFont="1" applyBorder="1" applyAlignment="1" applyProtection="1">
      <alignment horizontal="fill"/>
      <protection/>
    </xf>
    <xf numFmtId="0" fontId="21" fillId="0" borderId="30" xfId="0" applyFont="1" applyBorder="1" applyAlignment="1" applyProtection="1">
      <alignment horizontal="fill"/>
      <protection/>
    </xf>
    <xf numFmtId="0" fontId="21" fillId="0" borderId="0" xfId="0" applyFont="1" applyBorder="1" applyAlignment="1" applyProtection="1">
      <alignment/>
      <protection/>
    </xf>
    <xf numFmtId="0" fontId="22" fillId="0" borderId="0" xfId="0" applyFont="1" applyBorder="1" applyAlignment="1">
      <alignment/>
    </xf>
    <xf numFmtId="0" fontId="25" fillId="0" borderId="27" xfId="0" applyFont="1" applyBorder="1" applyAlignment="1" applyProtection="1">
      <alignment horizontal="center"/>
      <protection/>
    </xf>
    <xf numFmtId="0" fontId="25" fillId="0" borderId="28" xfId="0" applyFont="1" applyBorder="1" applyAlignment="1" applyProtection="1">
      <alignment horizontal="center"/>
      <protection/>
    </xf>
    <xf numFmtId="0" fontId="22" fillId="0" borderId="11" xfId="0" applyFont="1" applyBorder="1" applyAlignment="1" applyProtection="1">
      <alignment horizontal="center"/>
      <protection/>
    </xf>
    <xf numFmtId="0" fontId="22" fillId="0" borderId="29" xfId="0" applyFont="1" applyBorder="1" applyAlignment="1" applyProtection="1">
      <alignment horizontal="center"/>
      <protection/>
    </xf>
    <xf numFmtId="0" fontId="22" fillId="0" borderId="10" xfId="0" applyFont="1" applyBorder="1" applyAlignment="1" applyProtection="1">
      <alignment horizontal="center"/>
      <protection/>
    </xf>
    <xf numFmtId="0" fontId="22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/>
      <protection/>
    </xf>
    <xf numFmtId="0" fontId="22" fillId="0" borderId="27" xfId="0" applyFont="1" applyFill="1" applyBorder="1" applyAlignment="1" applyProtection="1">
      <alignment horizontal="center"/>
      <protection/>
    </xf>
    <xf numFmtId="0" fontId="22" fillId="0" borderId="31" xfId="0" applyFont="1" applyFill="1" applyBorder="1" applyAlignment="1" applyProtection="1">
      <alignment horizontal="center"/>
      <protection/>
    </xf>
    <xf numFmtId="0" fontId="22" fillId="0" borderId="11" xfId="0" applyFont="1" applyFill="1" applyBorder="1" applyAlignment="1" applyProtection="1">
      <alignment horizontal="center"/>
      <protection/>
    </xf>
    <xf numFmtId="0" fontId="22" fillId="0" borderId="29" xfId="0" applyFont="1" applyFill="1" applyBorder="1" applyAlignment="1" applyProtection="1">
      <alignment horizontal="center"/>
      <protection/>
    </xf>
    <xf numFmtId="0" fontId="22" fillId="0" borderId="10" xfId="0" applyFont="1" applyFill="1" applyBorder="1" applyAlignment="1" applyProtection="1">
      <alignment horizontal="center"/>
      <protection/>
    </xf>
    <xf numFmtId="0" fontId="22" fillId="0" borderId="0" xfId="0" applyFont="1" applyFill="1" applyAlignment="1" applyProtection="1">
      <alignment horizontal="center"/>
      <protection/>
    </xf>
    <xf numFmtId="0" fontId="22" fillId="0" borderId="0" xfId="0" applyFont="1" applyFill="1" applyAlignment="1">
      <alignment/>
    </xf>
    <xf numFmtId="0" fontId="22" fillId="0" borderId="15" xfId="0" applyFont="1" applyBorder="1" applyAlignment="1" applyProtection="1">
      <alignment horizontal="fill"/>
      <protection/>
    </xf>
    <xf numFmtId="0" fontId="22" fillId="0" borderId="32" xfId="0" applyFont="1" applyBorder="1" applyAlignment="1" applyProtection="1">
      <alignment horizontal="center"/>
      <protection/>
    </xf>
    <xf numFmtId="0" fontId="22" fillId="0" borderId="33" xfId="0" applyFont="1" applyBorder="1" applyAlignment="1" applyProtection="1">
      <alignment horizontal="center"/>
      <protection/>
    </xf>
    <xf numFmtId="0" fontId="22" fillId="0" borderId="34" xfId="0" applyFont="1" applyBorder="1" applyAlignment="1" applyProtection="1">
      <alignment horizontal="center"/>
      <protection/>
    </xf>
    <xf numFmtId="0" fontId="22" fillId="0" borderId="35" xfId="0" applyFont="1" applyBorder="1" applyAlignment="1" applyProtection="1">
      <alignment horizontal="center"/>
      <protection/>
    </xf>
    <xf numFmtId="0" fontId="22" fillId="0" borderId="13" xfId="0" applyFont="1" applyBorder="1" applyAlignment="1" applyProtection="1">
      <alignment horizontal="center"/>
      <protection/>
    </xf>
    <xf numFmtId="0" fontId="22" fillId="0" borderId="14" xfId="0" applyFont="1" applyBorder="1" applyAlignment="1" applyProtection="1">
      <alignment horizontal="center"/>
      <protection/>
    </xf>
    <xf numFmtId="0" fontId="22" fillId="0" borderId="15" xfId="0" applyFont="1" applyBorder="1" applyAlignment="1" applyProtection="1">
      <alignment horizontal="center"/>
      <protection/>
    </xf>
    <xf numFmtId="0" fontId="23" fillId="0" borderId="0" xfId="0" applyFont="1" applyFill="1" applyAlignment="1" applyProtection="1">
      <alignment horizontal="left"/>
      <protection locked="0"/>
    </xf>
    <xf numFmtId="0" fontId="22" fillId="0" borderId="0" xfId="0" applyFont="1" applyBorder="1" applyAlignment="1" applyProtection="1">
      <alignment horizontal="left"/>
      <protection/>
    </xf>
    <xf numFmtId="0" fontId="21" fillId="11" borderId="0" xfId="0" applyFont="1" applyFill="1" applyBorder="1" applyAlignment="1" applyProtection="1">
      <alignment horizontal="centerContinuous"/>
      <protection/>
    </xf>
    <xf numFmtId="0" fontId="21" fillId="11" borderId="15" xfId="0" applyFont="1" applyFill="1" applyBorder="1" applyAlignment="1" applyProtection="1">
      <alignment horizontal="fill"/>
      <protection/>
    </xf>
    <xf numFmtId="0" fontId="21" fillId="11" borderId="0" xfId="0" applyFont="1" applyFill="1" applyBorder="1" applyAlignment="1" applyProtection="1">
      <alignment horizontal="fill"/>
      <protection/>
    </xf>
    <xf numFmtId="0" fontId="21" fillId="11" borderId="0" xfId="0" applyFont="1" applyFill="1" applyBorder="1" applyAlignment="1">
      <alignment/>
    </xf>
    <xf numFmtId="0" fontId="21" fillId="11" borderId="36" xfId="0" applyFont="1" applyFill="1" applyBorder="1" applyAlignment="1">
      <alignment/>
    </xf>
    <xf numFmtId="0" fontId="21" fillId="11" borderId="37" xfId="0" applyFont="1" applyFill="1" applyBorder="1" applyAlignment="1" applyProtection="1">
      <alignment horizontal="centerContinuous"/>
      <protection/>
    </xf>
    <xf numFmtId="0" fontId="21" fillId="11" borderId="38" xfId="0" applyFont="1" applyFill="1" applyBorder="1" applyAlignment="1" applyProtection="1">
      <alignment horizontal="centerContinuous"/>
      <protection/>
    </xf>
    <xf numFmtId="0" fontId="21" fillId="11" borderId="39" xfId="0" applyFont="1" applyFill="1" applyBorder="1" applyAlignment="1" applyProtection="1">
      <alignment horizontal="centerContinuous"/>
      <protection/>
    </xf>
    <xf numFmtId="0" fontId="21" fillId="11" borderId="25" xfId="0" applyFont="1" applyFill="1" applyBorder="1" applyAlignment="1" applyProtection="1">
      <alignment horizontal="centerContinuous"/>
      <protection/>
    </xf>
    <xf numFmtId="0" fontId="21" fillId="11" borderId="0" xfId="0" applyFont="1" applyFill="1" applyBorder="1" applyAlignment="1" applyProtection="1">
      <alignment horizontal="center"/>
      <protection/>
    </xf>
    <xf numFmtId="0" fontId="21" fillId="11" borderId="27" xfId="0" applyFont="1" applyFill="1" applyBorder="1" applyAlignment="1" applyProtection="1">
      <alignment horizontal="center"/>
      <protection/>
    </xf>
    <xf numFmtId="0" fontId="21" fillId="11" borderId="28" xfId="0" applyFont="1" applyFill="1" applyBorder="1" applyAlignment="1" applyProtection="1">
      <alignment horizontal="center"/>
      <protection/>
    </xf>
    <xf numFmtId="0" fontId="21" fillId="11" borderId="11" xfId="0" applyFont="1" applyFill="1" applyBorder="1" applyAlignment="1" applyProtection="1">
      <alignment horizontal="center"/>
      <protection/>
    </xf>
    <xf numFmtId="0" fontId="21" fillId="11" borderId="40" xfId="0" applyFont="1" applyFill="1" applyBorder="1" applyAlignment="1" applyProtection="1">
      <alignment horizontal="center"/>
      <protection/>
    </xf>
    <xf numFmtId="0" fontId="21" fillId="11" borderId="10" xfId="0" applyFont="1" applyFill="1" applyBorder="1" applyAlignment="1" applyProtection="1">
      <alignment horizontal="center"/>
      <protection/>
    </xf>
    <xf numFmtId="0" fontId="21" fillId="11" borderId="0" xfId="0" applyFont="1" applyFill="1" applyAlignment="1" applyProtection="1">
      <alignment horizontal="center"/>
      <protection/>
    </xf>
    <xf numFmtId="0" fontId="21" fillId="11" borderId="15" xfId="0" applyFont="1" applyFill="1" applyBorder="1" applyAlignment="1">
      <alignment horizontal="center"/>
    </xf>
    <xf numFmtId="0" fontId="21" fillId="11" borderId="41" xfId="0" applyFont="1" applyFill="1" applyBorder="1" applyAlignment="1">
      <alignment horizontal="center"/>
    </xf>
    <xf numFmtId="0" fontId="21" fillId="11" borderId="42" xfId="0" applyFont="1" applyFill="1" applyBorder="1" applyAlignment="1">
      <alignment horizontal="center"/>
    </xf>
    <xf numFmtId="0" fontId="21" fillId="11" borderId="14" xfId="0" applyFont="1" applyFill="1" applyBorder="1" applyAlignment="1" applyProtection="1">
      <alignment horizontal="center"/>
      <protection/>
    </xf>
    <xf numFmtId="0" fontId="21" fillId="11" borderId="43" xfId="0" applyFont="1" applyFill="1" applyBorder="1" applyAlignment="1" applyProtection="1">
      <alignment horizontal="center"/>
      <protection/>
    </xf>
    <xf numFmtId="0" fontId="21" fillId="11" borderId="13" xfId="0" applyFont="1" applyFill="1" applyBorder="1" applyAlignment="1" applyProtection="1">
      <alignment horizontal="fill"/>
      <protection/>
    </xf>
    <xf numFmtId="0" fontId="21" fillId="11" borderId="15" xfId="0" applyFont="1" applyFill="1" applyBorder="1" applyAlignment="1" applyProtection="1">
      <alignment horizontal="center"/>
      <protection/>
    </xf>
    <xf numFmtId="0" fontId="21" fillId="0" borderId="0" xfId="0" applyFont="1" applyFill="1" applyAlignment="1">
      <alignment/>
    </xf>
    <xf numFmtId="0" fontId="21" fillId="0" borderId="11" xfId="0" applyFont="1" applyBorder="1" applyAlignment="1">
      <alignment/>
    </xf>
    <xf numFmtId="0" fontId="21" fillId="0" borderId="11" xfId="0" applyFont="1" applyFill="1" applyBorder="1" applyAlignment="1">
      <alignment/>
    </xf>
    <xf numFmtId="0" fontId="21" fillId="0" borderId="12" xfId="0" applyFont="1" applyBorder="1" applyAlignment="1" applyProtection="1">
      <alignment horizontal="center"/>
      <protection/>
    </xf>
    <xf numFmtId="0" fontId="25" fillId="0" borderId="11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22" fillId="0" borderId="0" xfId="0" applyFont="1" applyAlignment="1" applyProtection="1">
      <alignment horizontal="left"/>
      <protection/>
    </xf>
    <xf numFmtId="0" fontId="22" fillId="0" borderId="12" xfId="0" applyFont="1" applyBorder="1" applyAlignment="1" applyProtection="1">
      <alignment horizontal="center"/>
      <protection/>
    </xf>
    <xf numFmtId="0" fontId="22" fillId="0" borderId="0" xfId="0" applyFont="1" applyAlignment="1">
      <alignment horizontal="center"/>
    </xf>
    <xf numFmtId="0" fontId="22" fillId="0" borderId="14" xfId="0" applyFont="1" applyFill="1" applyBorder="1" applyAlignment="1" applyProtection="1">
      <alignment horizontal="center"/>
      <protection/>
    </xf>
    <xf numFmtId="0" fontId="22" fillId="0" borderId="15" xfId="0" applyFont="1" applyFill="1" applyBorder="1" applyAlignment="1" applyProtection="1">
      <alignment horizontal="center"/>
      <protection/>
    </xf>
    <xf numFmtId="0" fontId="21" fillId="11" borderId="0" xfId="0" applyFont="1" applyFill="1" applyBorder="1" applyAlignment="1" applyProtection="1">
      <alignment horizontal="center"/>
      <protection/>
    </xf>
    <xf numFmtId="0" fontId="21" fillId="11" borderId="0" xfId="0" applyFont="1" applyFill="1" applyAlignment="1" applyProtection="1">
      <alignment horizontal="fill"/>
      <protection/>
    </xf>
    <xf numFmtId="0" fontId="21" fillId="11" borderId="44" xfId="0" applyFont="1" applyFill="1" applyBorder="1" applyAlignment="1" applyProtection="1">
      <alignment horizontal="center"/>
      <protection/>
    </xf>
    <xf numFmtId="0" fontId="21" fillId="11" borderId="45" xfId="0" applyFont="1" applyFill="1" applyBorder="1" applyAlignment="1">
      <alignment/>
    </xf>
    <xf numFmtId="0" fontId="21" fillId="11" borderId="46" xfId="0" applyFont="1" applyFill="1" applyBorder="1" applyAlignment="1" applyProtection="1">
      <alignment horizontal="center"/>
      <protection/>
    </xf>
    <xf numFmtId="0" fontId="21" fillId="11" borderId="32" xfId="0" applyFont="1" applyFill="1" applyBorder="1" applyAlignment="1">
      <alignment horizontal="center"/>
    </xf>
    <xf numFmtId="0" fontId="21" fillId="11" borderId="47" xfId="0" applyFont="1" applyFill="1" applyBorder="1" applyAlignment="1" applyProtection="1">
      <alignment horizontal="center"/>
      <protection/>
    </xf>
    <xf numFmtId="0" fontId="21" fillId="11" borderId="34" xfId="0" applyFont="1" applyFill="1" applyBorder="1" applyAlignment="1" applyProtection="1">
      <alignment horizontal="center"/>
      <protection/>
    </xf>
    <xf numFmtId="0" fontId="21" fillId="11" borderId="22" xfId="0" applyFont="1" applyFill="1" applyBorder="1" applyAlignment="1" applyProtection="1">
      <alignment horizontal="center"/>
      <protection/>
    </xf>
    <xf numFmtId="0" fontId="21" fillId="0" borderId="0" xfId="0" applyFont="1" applyFill="1" applyBorder="1" applyAlignment="1" applyProtection="1">
      <alignment horizontal="left"/>
      <protection/>
    </xf>
    <xf numFmtId="0" fontId="21" fillId="0" borderId="0" xfId="0" applyFont="1" applyFill="1" applyBorder="1" applyAlignment="1">
      <alignment/>
    </xf>
    <xf numFmtId="0" fontId="22" fillId="0" borderId="0" xfId="0" applyFont="1" applyFill="1" applyAlignment="1" applyProtection="1">
      <alignment/>
      <protection/>
    </xf>
    <xf numFmtId="0" fontId="24" fillId="0" borderId="0" xfId="0" applyFont="1" applyFill="1" applyBorder="1" applyAlignment="1">
      <alignment/>
    </xf>
    <xf numFmtId="0" fontId="24" fillId="0" borderId="11" xfId="0" applyFont="1" applyFill="1" applyBorder="1" applyAlignment="1">
      <alignment horizontal="center"/>
    </xf>
    <xf numFmtId="0" fontId="24" fillId="0" borderId="11" xfId="0" applyFont="1" applyFill="1" applyBorder="1" applyAlignment="1" applyProtection="1">
      <alignment horizontal="center"/>
      <protection/>
    </xf>
    <xf numFmtId="0" fontId="24" fillId="0" borderId="12" xfId="0" applyFont="1" applyFill="1" applyBorder="1" applyAlignment="1" applyProtection="1">
      <alignment horizontal="center"/>
      <protection/>
    </xf>
    <xf numFmtId="0" fontId="21" fillId="0" borderId="0" xfId="0" applyFont="1" applyFill="1" applyBorder="1" applyAlignment="1" applyProtection="1">
      <alignment/>
      <protection/>
    </xf>
    <xf numFmtId="0" fontId="21" fillId="0" borderId="11" xfId="0" applyFont="1" applyFill="1" applyBorder="1" applyAlignment="1" applyProtection="1">
      <alignment horizontal="center"/>
      <protection/>
    </xf>
    <xf numFmtId="0" fontId="21" fillId="0" borderId="12" xfId="0" applyFont="1" applyFill="1" applyBorder="1" applyAlignment="1" applyProtection="1">
      <alignment horizontal="center"/>
      <protection/>
    </xf>
    <xf numFmtId="0" fontId="22" fillId="0" borderId="0" xfId="0" applyFont="1" applyFill="1" applyBorder="1" applyAlignment="1">
      <alignment horizontal="right"/>
    </xf>
    <xf numFmtId="0" fontId="25" fillId="0" borderId="11" xfId="0" applyFont="1" applyFill="1" applyBorder="1" applyAlignment="1" applyProtection="1">
      <alignment horizontal="center"/>
      <protection/>
    </xf>
    <xf numFmtId="0" fontId="25" fillId="0" borderId="12" xfId="0" applyFont="1" applyFill="1" applyBorder="1" applyAlignment="1" applyProtection="1">
      <alignment horizontal="center"/>
      <protection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 applyProtection="1">
      <alignment horizontal="center"/>
      <protection/>
    </xf>
    <xf numFmtId="0" fontId="21" fillId="0" borderId="11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28" xfId="0" applyFont="1" applyFill="1" applyBorder="1" applyAlignment="1" applyProtection="1">
      <alignment horizontal="center"/>
      <protection/>
    </xf>
    <xf numFmtId="0" fontId="22" fillId="0" borderId="28" xfId="0" applyFont="1" applyFill="1" applyBorder="1" applyAlignment="1">
      <alignment horizontal="center"/>
    </xf>
    <xf numFmtId="0" fontId="21" fillId="0" borderId="31" xfId="0" applyFont="1" applyFill="1" applyBorder="1" applyAlignment="1" applyProtection="1">
      <alignment horizontal="center"/>
      <protection/>
    </xf>
    <xf numFmtId="0" fontId="21" fillId="0" borderId="31" xfId="0" applyFont="1" applyFill="1" applyBorder="1" applyAlignment="1">
      <alignment horizontal="center"/>
    </xf>
    <xf numFmtId="0" fontId="21" fillId="0" borderId="28" xfId="0" applyFont="1" applyFill="1" applyBorder="1" applyAlignment="1" applyProtection="1">
      <alignment horizontal="center"/>
      <protection/>
    </xf>
    <xf numFmtId="0" fontId="22" fillId="0" borderId="46" xfId="0" applyFont="1" applyFill="1" applyBorder="1" applyAlignment="1" applyProtection="1">
      <alignment horizontal="left"/>
      <protection/>
    </xf>
    <xf numFmtId="0" fontId="22" fillId="0" borderId="33" xfId="0" applyFont="1" applyFill="1" applyBorder="1" applyAlignment="1" applyProtection="1">
      <alignment horizontal="center"/>
      <protection/>
    </xf>
    <xf numFmtId="0" fontId="22" fillId="0" borderId="33" xfId="0" applyFont="1" applyFill="1" applyBorder="1" applyAlignment="1">
      <alignment horizontal="center"/>
    </xf>
    <xf numFmtId="0" fontId="21" fillId="11" borderId="0" xfId="0" applyFont="1" applyFill="1" applyBorder="1" applyAlignment="1">
      <alignment horizontal="centerContinuous"/>
    </xf>
    <xf numFmtId="0" fontId="21" fillId="11" borderId="0" xfId="0" applyFont="1" applyFill="1" applyAlignment="1">
      <alignment/>
    </xf>
    <xf numFmtId="0" fontId="21" fillId="11" borderId="44" xfId="0" applyFont="1" applyFill="1" applyBorder="1" applyAlignment="1">
      <alignment/>
    </xf>
    <xf numFmtId="0" fontId="21" fillId="11" borderId="48" xfId="0" applyFont="1" applyFill="1" applyBorder="1" applyAlignment="1">
      <alignment/>
    </xf>
    <xf numFmtId="0" fontId="21" fillId="11" borderId="49" xfId="0" applyFont="1" applyFill="1" applyBorder="1" applyAlignment="1" applyProtection="1">
      <alignment horizontal="centerContinuous"/>
      <protection/>
    </xf>
    <xf numFmtId="0" fontId="21" fillId="11" borderId="46" xfId="0" applyFont="1" applyFill="1" applyBorder="1" applyAlignment="1">
      <alignment horizontal="center"/>
    </xf>
    <xf numFmtId="0" fontId="21" fillId="11" borderId="34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Comma" xfId="52"/>
    <cellStyle name="Comma [0]" xfId="53"/>
    <cellStyle name="Currency" xfId="54"/>
    <cellStyle name="Currency [0]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zoomScaleSheetLayoutView="55" zoomScalePageLayoutView="0" workbookViewId="0" topLeftCell="A1">
      <selection activeCell="G28" sqref="G28"/>
    </sheetView>
  </sheetViews>
  <sheetFormatPr defaultColWidth="11.00390625" defaultRowHeight="20.25" customHeight="1"/>
  <cols>
    <col min="1" max="1" width="20.140625" style="5" customWidth="1"/>
    <col min="2" max="2" width="13.140625" style="5" customWidth="1"/>
    <col min="3" max="7" width="15.7109375" style="5" customWidth="1"/>
    <col min="8" max="16384" width="11.00390625" style="5" customWidth="1"/>
  </cols>
  <sheetData>
    <row r="1" spans="1:5" ht="20.25" customHeight="1">
      <c r="A1" s="1" t="s">
        <v>33</v>
      </c>
      <c r="B1" s="2"/>
      <c r="C1" s="3"/>
      <c r="D1" s="3"/>
      <c r="E1" s="4" t="s">
        <v>40</v>
      </c>
    </row>
    <row r="2" spans="1:5" ht="20.25" customHeight="1">
      <c r="A2" s="2"/>
      <c r="B2" s="2"/>
      <c r="C2" s="3"/>
      <c r="D2" s="3"/>
      <c r="E2" s="3"/>
    </row>
    <row r="3" spans="1:7" ht="20.25" customHeight="1">
      <c r="A3" s="28" t="s">
        <v>32</v>
      </c>
      <c r="B3" s="28"/>
      <c r="C3" s="28"/>
      <c r="D3" s="28"/>
      <c r="E3" s="28"/>
      <c r="F3" s="28"/>
      <c r="G3" s="28"/>
    </row>
    <row r="4" spans="1:7" ht="20.25" customHeight="1">
      <c r="A4" s="29" t="s">
        <v>14</v>
      </c>
      <c r="B4" s="29"/>
      <c r="C4" s="29"/>
      <c r="D4" s="29"/>
      <c r="E4" s="29"/>
      <c r="F4" s="29"/>
      <c r="G4" s="29"/>
    </row>
    <row r="5" spans="1:7" ht="20.25" customHeight="1">
      <c r="A5" s="28" t="s">
        <v>15</v>
      </c>
      <c r="B5" s="28"/>
      <c r="C5" s="28"/>
      <c r="D5" s="28"/>
      <c r="E5" s="28"/>
      <c r="F5" s="28"/>
      <c r="G5" s="28"/>
    </row>
    <row r="6" spans="1:7" ht="20.25" customHeight="1">
      <c r="A6" s="30"/>
      <c r="B6" s="30"/>
      <c r="C6" s="31"/>
      <c r="D6" s="31"/>
      <c r="E6" s="31"/>
      <c r="F6" s="32"/>
      <c r="G6" s="32"/>
    </row>
    <row r="7" spans="1:7" ht="20.25" customHeight="1">
      <c r="A7" s="33"/>
      <c r="B7" s="34"/>
      <c r="C7" s="35" t="s">
        <v>41</v>
      </c>
      <c r="D7" s="36"/>
      <c r="E7" s="36"/>
      <c r="F7" s="36"/>
      <c r="G7" s="36"/>
    </row>
    <row r="8" spans="1:7" ht="20.25" customHeight="1">
      <c r="A8" s="37" t="s">
        <v>11</v>
      </c>
      <c r="B8" s="38" t="s">
        <v>42</v>
      </c>
      <c r="C8" s="39" t="s">
        <v>43</v>
      </c>
      <c r="D8" s="40" t="s">
        <v>44</v>
      </c>
      <c r="E8" s="41" t="s">
        <v>45</v>
      </c>
      <c r="F8" s="40" t="s">
        <v>46</v>
      </c>
      <c r="G8" s="42" t="s">
        <v>47</v>
      </c>
    </row>
    <row r="9" spans="1:7" ht="20.25" customHeight="1">
      <c r="A9" s="7"/>
      <c r="B9" s="8"/>
      <c r="C9" s="6"/>
      <c r="D9" s="9"/>
      <c r="E9" s="6"/>
      <c r="F9" s="10"/>
      <c r="G9" s="11"/>
    </row>
    <row r="10" spans="1:7" ht="20.25" customHeight="1">
      <c r="A10" s="12" t="s">
        <v>42</v>
      </c>
      <c r="B10" s="13">
        <f aca="true" t="shared" si="0" ref="B10:G10">SUM(B12:B15)</f>
        <v>643</v>
      </c>
      <c r="C10" s="13">
        <f t="shared" si="0"/>
        <v>175</v>
      </c>
      <c r="D10" s="13">
        <f t="shared" si="0"/>
        <v>168</v>
      </c>
      <c r="E10" s="13">
        <f t="shared" si="0"/>
        <v>157</v>
      </c>
      <c r="F10" s="13">
        <f t="shared" si="0"/>
        <v>143</v>
      </c>
      <c r="G10" s="13">
        <f t="shared" si="0"/>
        <v>0</v>
      </c>
    </row>
    <row r="11" spans="1:7" ht="20.25" customHeight="1">
      <c r="A11" s="14"/>
      <c r="B11" s="15"/>
      <c r="C11" s="16"/>
      <c r="D11" s="15"/>
      <c r="E11" s="16"/>
      <c r="F11" s="10"/>
      <c r="G11" s="11"/>
    </row>
    <row r="12" spans="1:7" ht="20.25" customHeight="1">
      <c r="A12" s="17" t="s">
        <v>16</v>
      </c>
      <c r="B12" s="15">
        <f>SUM(C12:G12)</f>
        <v>168</v>
      </c>
      <c r="C12" s="10">
        <v>38</v>
      </c>
      <c r="D12" s="10">
        <v>43</v>
      </c>
      <c r="E12" s="10">
        <v>49</v>
      </c>
      <c r="F12" s="10">
        <v>38</v>
      </c>
      <c r="G12" s="18">
        <v>0</v>
      </c>
    </row>
    <row r="13" spans="1:7" ht="20.25" customHeight="1">
      <c r="A13" s="17" t="s">
        <v>17</v>
      </c>
      <c r="B13" s="15">
        <f>SUM(C13:G13)</f>
        <v>171</v>
      </c>
      <c r="C13" s="16">
        <v>43</v>
      </c>
      <c r="D13" s="15">
        <v>49</v>
      </c>
      <c r="E13" s="16">
        <v>44</v>
      </c>
      <c r="F13" s="10">
        <v>35</v>
      </c>
      <c r="G13" s="11">
        <v>0</v>
      </c>
    </row>
    <row r="14" spans="1:7" ht="20.25" customHeight="1">
      <c r="A14" s="17" t="s">
        <v>18</v>
      </c>
      <c r="B14" s="15">
        <f>SUM(C14:G14)</f>
        <v>175</v>
      </c>
      <c r="C14" s="16">
        <v>51</v>
      </c>
      <c r="D14" s="15">
        <v>44</v>
      </c>
      <c r="E14" s="16">
        <v>37</v>
      </c>
      <c r="F14" s="10">
        <v>43</v>
      </c>
      <c r="G14" s="11">
        <v>0</v>
      </c>
    </row>
    <row r="15" spans="1:7" ht="20.25" customHeight="1">
      <c r="A15" s="17" t="s">
        <v>19</v>
      </c>
      <c r="B15" s="15">
        <f>SUM(C15:G15)</f>
        <v>129</v>
      </c>
      <c r="C15" s="16">
        <v>43</v>
      </c>
      <c r="D15" s="15">
        <v>32</v>
      </c>
      <c r="E15" s="16">
        <v>27</v>
      </c>
      <c r="F15" s="10">
        <v>27</v>
      </c>
      <c r="G15" s="11">
        <v>0</v>
      </c>
    </row>
    <row r="16" spans="1:7" ht="20.25" customHeight="1">
      <c r="A16" s="19"/>
      <c r="B16" s="20"/>
      <c r="C16" s="21"/>
      <c r="D16" s="20"/>
      <c r="E16" s="21"/>
      <c r="F16" s="22"/>
      <c r="G16" s="23"/>
    </row>
    <row r="17" spans="1:7" ht="20.25" customHeight="1">
      <c r="A17" s="24" t="s">
        <v>37</v>
      </c>
      <c r="B17" s="16"/>
      <c r="C17" s="16"/>
      <c r="D17" s="16"/>
      <c r="E17" s="16"/>
      <c r="F17" s="25"/>
      <c r="G17" s="25"/>
    </row>
    <row r="18" spans="1:7" ht="20.25" customHeight="1">
      <c r="A18" s="26"/>
      <c r="B18" s="26"/>
      <c r="C18" s="26"/>
      <c r="D18" s="26"/>
      <c r="E18" s="26"/>
      <c r="F18" s="26"/>
      <c r="G18" s="26"/>
    </row>
    <row r="19" spans="1:7" ht="20.25" customHeight="1">
      <c r="A19" s="27"/>
      <c r="B19" s="16"/>
      <c r="C19" s="16"/>
      <c r="D19" s="16"/>
      <c r="E19" s="16"/>
      <c r="F19" s="25"/>
      <c r="G19" s="25"/>
    </row>
    <row r="20" spans="1:7" ht="20.25" customHeight="1">
      <c r="A20" s="27"/>
      <c r="B20" s="16"/>
      <c r="C20" s="16"/>
      <c r="D20" s="16"/>
      <c r="E20" s="16"/>
      <c r="F20" s="25"/>
      <c r="G20" s="25"/>
    </row>
  </sheetData>
  <sheetProtection/>
  <printOptions horizontalCentered="1" verticalCentered="1"/>
  <pageMargins left="1.1023622047244095" right="1.1023622047244095" top="0.984251968503937" bottom="0.984251968503937" header="0.5118110236220472" footer="0.5118110236220472"/>
  <pageSetup horizontalDpi="300" verticalDpi="300" orientation="landscape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zoomScaleSheetLayoutView="40" zoomScalePageLayoutView="0" workbookViewId="0" topLeftCell="A1">
      <selection activeCell="G31" sqref="G31"/>
    </sheetView>
  </sheetViews>
  <sheetFormatPr defaultColWidth="11.00390625" defaultRowHeight="12.75"/>
  <cols>
    <col min="1" max="1" width="21.7109375" style="45" customWidth="1"/>
    <col min="2" max="2" width="13.00390625" style="45" customWidth="1"/>
    <col min="3" max="3" width="13.421875" style="45" customWidth="1"/>
    <col min="4" max="5" width="15.28125" style="45" bestFit="1" customWidth="1"/>
    <col min="6" max="6" width="13.140625" style="45" customWidth="1"/>
    <col min="7" max="9" width="15.28125" style="45" bestFit="1" customWidth="1"/>
    <col min="10" max="10" width="11.00390625" style="45" customWidth="1"/>
    <col min="11" max="16384" width="11.00390625" style="45" customWidth="1"/>
  </cols>
  <sheetData>
    <row r="1" spans="1:9" ht="15">
      <c r="A1" s="43" t="s">
        <v>34</v>
      </c>
      <c r="B1" s="44"/>
      <c r="C1" s="44"/>
      <c r="D1" s="44"/>
      <c r="E1" s="44"/>
      <c r="F1" s="44"/>
      <c r="G1" s="44"/>
      <c r="H1" s="44"/>
      <c r="I1" s="44"/>
    </row>
    <row r="2" spans="1:9" ht="15">
      <c r="A2" s="44"/>
      <c r="B2" s="44"/>
      <c r="C2" s="44"/>
      <c r="D2" s="44"/>
      <c r="E2" s="44"/>
      <c r="F2" s="44"/>
      <c r="G2" s="44"/>
      <c r="H2" s="44"/>
      <c r="I2" s="44"/>
    </row>
    <row r="3" spans="1:9" ht="15">
      <c r="A3" s="82" t="s">
        <v>21</v>
      </c>
      <c r="B3" s="82"/>
      <c r="C3" s="82"/>
      <c r="D3" s="82"/>
      <c r="E3" s="82"/>
      <c r="F3" s="82"/>
      <c r="G3" s="82"/>
      <c r="H3" s="82"/>
      <c r="I3" s="82"/>
    </row>
    <row r="4" spans="1:9" ht="15">
      <c r="A4" s="82" t="s">
        <v>20</v>
      </c>
      <c r="B4" s="82"/>
      <c r="C4" s="82"/>
      <c r="D4" s="82"/>
      <c r="E4" s="82"/>
      <c r="F4" s="82"/>
      <c r="G4" s="82"/>
      <c r="H4" s="82"/>
      <c r="I4" s="82"/>
    </row>
    <row r="5" spans="1:9" ht="15">
      <c r="A5" s="83"/>
      <c r="B5" s="84"/>
      <c r="C5" s="84"/>
      <c r="D5" s="84"/>
      <c r="E5" s="84"/>
      <c r="F5" s="83"/>
      <c r="G5" s="83"/>
      <c r="H5" s="83"/>
      <c r="I5" s="83"/>
    </row>
    <row r="6" spans="1:9" ht="15">
      <c r="A6" s="85"/>
      <c r="B6" s="86"/>
      <c r="C6" s="87" t="s">
        <v>49</v>
      </c>
      <c r="D6" s="88"/>
      <c r="E6" s="89"/>
      <c r="F6" s="90" t="s">
        <v>50</v>
      </c>
      <c r="G6" s="90"/>
      <c r="H6" s="90"/>
      <c r="I6" s="90"/>
    </row>
    <row r="7" spans="1:9" ht="15">
      <c r="A7" s="91" t="s">
        <v>11</v>
      </c>
      <c r="B7" s="92" t="s">
        <v>42</v>
      </c>
      <c r="C7" s="93" t="s">
        <v>42</v>
      </c>
      <c r="D7" s="94" t="s">
        <v>52</v>
      </c>
      <c r="E7" s="95" t="s">
        <v>51</v>
      </c>
      <c r="F7" s="96" t="s">
        <v>42</v>
      </c>
      <c r="G7" s="94" t="s">
        <v>52</v>
      </c>
      <c r="H7" s="94" t="s">
        <v>53</v>
      </c>
      <c r="I7" s="97" t="s">
        <v>51</v>
      </c>
    </row>
    <row r="8" spans="1:9" ht="15">
      <c r="A8" s="98"/>
      <c r="B8" s="99"/>
      <c r="C8" s="100"/>
      <c r="D8" s="101" t="s">
        <v>55</v>
      </c>
      <c r="E8" s="102" t="s">
        <v>54</v>
      </c>
      <c r="F8" s="103"/>
      <c r="G8" s="101" t="s">
        <v>55</v>
      </c>
      <c r="H8" s="101" t="s">
        <v>56</v>
      </c>
      <c r="I8" s="104" t="s">
        <v>54</v>
      </c>
    </row>
    <row r="9" spans="1:9" ht="15">
      <c r="A9" s="46"/>
      <c r="B9" s="51"/>
      <c r="C9" s="52"/>
      <c r="D9" s="53"/>
      <c r="E9" s="54"/>
      <c r="F9" s="55"/>
      <c r="G9" s="47"/>
      <c r="H9" s="50"/>
      <c r="I9" s="47"/>
    </row>
    <row r="10" spans="1:9" ht="15">
      <c r="A10" s="56" t="s">
        <v>42</v>
      </c>
      <c r="B10" s="48">
        <f aca="true" t="shared" si="0" ref="B10:I10">SUM(B12:B15)</f>
        <v>643</v>
      </c>
      <c r="C10" s="48">
        <f t="shared" si="0"/>
        <v>391</v>
      </c>
      <c r="D10" s="48">
        <f t="shared" si="0"/>
        <v>160</v>
      </c>
      <c r="E10" s="48">
        <f t="shared" si="0"/>
        <v>231</v>
      </c>
      <c r="F10" s="48">
        <f t="shared" si="0"/>
        <v>252</v>
      </c>
      <c r="G10" s="48">
        <f t="shared" si="0"/>
        <v>94</v>
      </c>
      <c r="H10" s="48">
        <f t="shared" si="0"/>
        <v>47</v>
      </c>
      <c r="I10" s="49">
        <f t="shared" si="0"/>
        <v>111</v>
      </c>
    </row>
    <row r="11" spans="1:9" ht="15">
      <c r="A11" s="57"/>
      <c r="B11" s="58"/>
      <c r="C11" s="59"/>
      <c r="D11" s="60"/>
      <c r="E11" s="61"/>
      <c r="F11" s="62"/>
      <c r="G11" s="60"/>
      <c r="H11" s="60"/>
      <c r="I11" s="63"/>
    </row>
    <row r="12" spans="1:9" s="71" customFormat="1" ht="15">
      <c r="A12" s="64" t="s">
        <v>16</v>
      </c>
      <c r="B12" s="65">
        <f>C12+F12</f>
        <v>168</v>
      </c>
      <c r="C12" s="66">
        <f>SUM(D12:E12)</f>
        <v>113</v>
      </c>
      <c r="D12" s="67">
        <v>48</v>
      </c>
      <c r="E12" s="68">
        <v>65</v>
      </c>
      <c r="F12" s="69">
        <f>SUM(G12:I12)</f>
        <v>55</v>
      </c>
      <c r="G12" s="67">
        <v>18</v>
      </c>
      <c r="H12" s="67">
        <v>11</v>
      </c>
      <c r="I12" s="70">
        <v>26</v>
      </c>
    </row>
    <row r="13" spans="1:9" s="71" customFormat="1" ht="15">
      <c r="A13" s="64" t="s">
        <v>17</v>
      </c>
      <c r="B13" s="65">
        <f>C13+F13</f>
        <v>171</v>
      </c>
      <c r="C13" s="66">
        <f>SUM(D13:E13)</f>
        <v>106</v>
      </c>
      <c r="D13" s="67">
        <v>42</v>
      </c>
      <c r="E13" s="68">
        <v>64</v>
      </c>
      <c r="F13" s="69">
        <f>SUM(G13:I13)</f>
        <v>65</v>
      </c>
      <c r="G13" s="67">
        <v>25</v>
      </c>
      <c r="H13" s="67">
        <v>12</v>
      </c>
      <c r="I13" s="70">
        <v>28</v>
      </c>
    </row>
    <row r="14" spans="1:9" ht="15">
      <c r="A14" s="64" t="s">
        <v>18</v>
      </c>
      <c r="B14" s="65">
        <f>C14+F14</f>
        <v>175</v>
      </c>
      <c r="C14" s="66">
        <f>SUM(D14:E14)</f>
        <v>94</v>
      </c>
      <c r="D14" s="60">
        <v>39</v>
      </c>
      <c r="E14" s="61">
        <v>55</v>
      </c>
      <c r="F14" s="69">
        <f>SUM(G14:I14)</f>
        <v>81</v>
      </c>
      <c r="G14" s="60">
        <v>34</v>
      </c>
      <c r="H14" s="60">
        <v>12</v>
      </c>
      <c r="I14" s="63">
        <v>35</v>
      </c>
    </row>
    <row r="15" spans="1:9" s="71" customFormat="1" ht="15">
      <c r="A15" s="64" t="s">
        <v>19</v>
      </c>
      <c r="B15" s="65">
        <f>C15+F15</f>
        <v>129</v>
      </c>
      <c r="C15" s="66">
        <f>SUM(D15:E15)</f>
        <v>78</v>
      </c>
      <c r="D15" s="67">
        <v>31</v>
      </c>
      <c r="E15" s="68">
        <v>47</v>
      </c>
      <c r="F15" s="69">
        <f>SUM(G15:I15)</f>
        <v>51</v>
      </c>
      <c r="G15" s="67">
        <v>17</v>
      </c>
      <c r="H15" s="67">
        <v>12</v>
      </c>
      <c r="I15" s="70">
        <v>22</v>
      </c>
    </row>
    <row r="16" spans="1:9" ht="15">
      <c r="A16" s="72"/>
      <c r="B16" s="73"/>
      <c r="C16" s="74"/>
      <c r="D16" s="75"/>
      <c r="E16" s="76"/>
      <c r="F16" s="77"/>
      <c r="G16" s="78"/>
      <c r="H16" s="78"/>
      <c r="I16" s="79"/>
    </row>
    <row r="17" ht="15">
      <c r="A17" s="80" t="s">
        <v>37</v>
      </c>
    </row>
    <row r="18" ht="15">
      <c r="A18" s="81"/>
    </row>
  </sheetData>
  <sheetProtection/>
  <printOptions horizontalCentered="1" verticalCentered="1"/>
  <pageMargins left="1.1023622047244095" right="1.1023622047244095" top="0.984251968503937" bottom="0.984251968503937" header="0.5118110236220472" footer="0.5118110236220472"/>
  <pageSetup horizontalDpi="300" verticalDpi="300" orientation="landscape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2"/>
  <sheetViews>
    <sheetView zoomScale="60" zoomScaleNormal="60" zoomScaleSheetLayoutView="55" zoomScalePageLayoutView="0" workbookViewId="0" topLeftCell="A1">
      <pane ySplit="7" topLeftCell="BM8" activePane="bottomLeft" state="frozen"/>
      <selection pane="topLeft" activeCell="A1" sqref="A1:IV1"/>
      <selection pane="bottomLeft" activeCell="A3" sqref="A3:F7"/>
    </sheetView>
  </sheetViews>
  <sheetFormatPr defaultColWidth="11.00390625" defaultRowHeight="12.75"/>
  <cols>
    <col min="1" max="1" width="42.8515625" style="45" customWidth="1"/>
    <col min="2" max="2" width="21.7109375" style="45" customWidth="1"/>
    <col min="3" max="6" width="20.7109375" style="45" customWidth="1"/>
    <col min="7" max="16384" width="11.00390625" style="45" customWidth="1"/>
  </cols>
  <sheetData>
    <row r="1" spans="1:6" ht="15">
      <c r="A1" s="43" t="s">
        <v>35</v>
      </c>
      <c r="B1" s="44"/>
      <c r="C1" s="44"/>
      <c r="D1" s="105"/>
      <c r="E1" s="105"/>
      <c r="F1" s="105"/>
    </row>
    <row r="2" spans="1:6" ht="15">
      <c r="A2" s="44"/>
      <c r="B2" s="44"/>
      <c r="C2" s="44"/>
      <c r="D2" s="105"/>
      <c r="E2" s="105"/>
      <c r="F2" s="105"/>
    </row>
    <row r="3" spans="1:6" ht="15">
      <c r="A3" s="118" t="s">
        <v>48</v>
      </c>
      <c r="B3" s="118"/>
      <c r="C3" s="118"/>
      <c r="D3" s="118"/>
      <c r="E3" s="118"/>
      <c r="F3" s="118"/>
    </row>
    <row r="4" spans="1:6" ht="15">
      <c r="A4" s="118" t="s">
        <v>22</v>
      </c>
      <c r="B4" s="118"/>
      <c r="C4" s="118"/>
      <c r="D4" s="118"/>
      <c r="E4" s="118"/>
      <c r="F4" s="118"/>
    </row>
    <row r="5" spans="1:6" ht="15">
      <c r="A5" s="119"/>
      <c r="B5" s="119"/>
      <c r="C5" s="119"/>
      <c r="D5" s="119"/>
      <c r="E5" s="119"/>
      <c r="F5" s="119"/>
    </row>
    <row r="6" spans="1:6" ht="15">
      <c r="A6" s="120" t="s">
        <v>69</v>
      </c>
      <c r="B6" s="121"/>
      <c r="C6" s="87" t="s">
        <v>11</v>
      </c>
      <c r="D6" s="88"/>
      <c r="E6" s="88"/>
      <c r="F6" s="88"/>
    </row>
    <row r="7" spans="1:6" ht="15">
      <c r="A7" s="122" t="s">
        <v>70</v>
      </c>
      <c r="B7" s="123" t="s">
        <v>42</v>
      </c>
      <c r="C7" s="124" t="s">
        <v>23</v>
      </c>
      <c r="D7" s="125" t="s">
        <v>24</v>
      </c>
      <c r="E7" s="125" t="s">
        <v>25</v>
      </c>
      <c r="F7" s="126" t="s">
        <v>26</v>
      </c>
    </row>
    <row r="8" spans="1:6" ht="15">
      <c r="A8" s="44"/>
      <c r="B8" s="106"/>
      <c r="C8" s="106"/>
      <c r="D8" s="107"/>
      <c r="E8" s="107"/>
      <c r="F8" s="105"/>
    </row>
    <row r="9" spans="1:6" ht="22.5" customHeight="1">
      <c r="A9" s="43" t="s">
        <v>71</v>
      </c>
      <c r="B9" s="50">
        <f>B11+SUM(B26:B38)</f>
        <v>643</v>
      </c>
      <c r="C9" s="50">
        <f>C11+SUM(C26:C38)</f>
        <v>168</v>
      </c>
      <c r="D9" s="50">
        <f>D11+SUM(D26:D38)</f>
        <v>171</v>
      </c>
      <c r="E9" s="50">
        <f>E11+SUM(E26:E38)</f>
        <v>175</v>
      </c>
      <c r="F9" s="108">
        <f>F11+SUM(F26:F38)</f>
        <v>129</v>
      </c>
    </row>
    <row r="10" spans="2:6" ht="22.5" customHeight="1">
      <c r="B10" s="109"/>
      <c r="C10" s="110"/>
      <c r="D10" s="111"/>
      <c r="E10" s="111"/>
      <c r="F10" s="112"/>
    </row>
    <row r="11" spans="1:6" ht="22.5" customHeight="1">
      <c r="A11" s="113" t="s">
        <v>72</v>
      </c>
      <c r="B11" s="60">
        <f>SUM(B12:B24)</f>
        <v>291</v>
      </c>
      <c r="C11" s="60">
        <f>SUM(C12:C24)</f>
        <v>76</v>
      </c>
      <c r="D11" s="60">
        <f>SUM(D12:D24)</f>
        <v>67</v>
      </c>
      <c r="E11" s="60">
        <f>SUM(E12:E24)</f>
        <v>81</v>
      </c>
      <c r="F11" s="114">
        <f>SUM(F12:F24)</f>
        <v>67</v>
      </c>
    </row>
    <row r="12" spans="1:6" ht="22.5" customHeight="1">
      <c r="A12" s="45" t="s">
        <v>108</v>
      </c>
      <c r="B12" s="60">
        <f aca="true" t="shared" si="0" ref="B12:B24">SUM(C12:F12)</f>
        <v>3</v>
      </c>
      <c r="C12" s="60">
        <v>0</v>
      </c>
      <c r="D12" s="67">
        <v>1</v>
      </c>
      <c r="E12" s="67">
        <v>0</v>
      </c>
      <c r="F12" s="70">
        <v>2</v>
      </c>
    </row>
    <row r="13" spans="1:6" ht="22.5" customHeight="1">
      <c r="A13" s="113" t="s">
        <v>73</v>
      </c>
      <c r="B13" s="60">
        <f t="shared" si="0"/>
        <v>18</v>
      </c>
      <c r="C13" s="60">
        <v>2</v>
      </c>
      <c r="D13" s="67">
        <v>6</v>
      </c>
      <c r="E13" s="67">
        <v>7</v>
      </c>
      <c r="F13" s="70">
        <v>3</v>
      </c>
    </row>
    <row r="14" spans="1:6" ht="22.5" customHeight="1">
      <c r="A14" s="113" t="s">
        <v>74</v>
      </c>
      <c r="B14" s="60">
        <f t="shared" si="0"/>
        <v>35</v>
      </c>
      <c r="C14" s="60">
        <v>10</v>
      </c>
      <c r="D14" s="67">
        <v>11</v>
      </c>
      <c r="E14" s="67">
        <v>9</v>
      </c>
      <c r="F14" s="70">
        <v>5</v>
      </c>
    </row>
    <row r="15" spans="1:6" ht="22.5" customHeight="1">
      <c r="A15" s="113" t="s">
        <v>75</v>
      </c>
      <c r="B15" s="60">
        <f t="shared" si="0"/>
        <v>24</v>
      </c>
      <c r="C15" s="60">
        <v>7</v>
      </c>
      <c r="D15" s="67">
        <v>5</v>
      </c>
      <c r="E15" s="67">
        <v>8</v>
      </c>
      <c r="F15" s="70">
        <v>4</v>
      </c>
    </row>
    <row r="16" spans="1:6" ht="22.5" customHeight="1">
      <c r="A16" s="113" t="s">
        <v>76</v>
      </c>
      <c r="B16" s="60">
        <f t="shared" si="0"/>
        <v>27</v>
      </c>
      <c r="C16" s="60">
        <v>6</v>
      </c>
      <c r="D16" s="67">
        <v>11</v>
      </c>
      <c r="E16" s="67">
        <v>7</v>
      </c>
      <c r="F16" s="70">
        <v>3</v>
      </c>
    </row>
    <row r="17" spans="1:6" ht="22.5" customHeight="1">
      <c r="A17" s="113" t="s">
        <v>77</v>
      </c>
      <c r="B17" s="60">
        <f t="shared" si="0"/>
        <v>5</v>
      </c>
      <c r="C17" s="60">
        <v>0</v>
      </c>
      <c r="D17" s="67">
        <v>0</v>
      </c>
      <c r="E17" s="67">
        <v>3</v>
      </c>
      <c r="F17" s="70">
        <v>2</v>
      </c>
    </row>
    <row r="18" spans="1:6" ht="22.5" customHeight="1">
      <c r="A18" s="113" t="s">
        <v>78</v>
      </c>
      <c r="B18" s="60">
        <f t="shared" si="0"/>
        <v>8</v>
      </c>
      <c r="C18" s="60">
        <v>2</v>
      </c>
      <c r="D18" s="67">
        <v>2</v>
      </c>
      <c r="E18" s="67">
        <v>2</v>
      </c>
      <c r="F18" s="70">
        <v>2</v>
      </c>
    </row>
    <row r="19" spans="1:6" ht="22.5" customHeight="1">
      <c r="A19" s="113" t="s">
        <v>79</v>
      </c>
      <c r="B19" s="60">
        <f t="shared" si="0"/>
        <v>15</v>
      </c>
      <c r="C19" s="60">
        <v>5</v>
      </c>
      <c r="D19" s="67">
        <v>6</v>
      </c>
      <c r="E19" s="67">
        <v>2</v>
      </c>
      <c r="F19" s="70">
        <v>2</v>
      </c>
    </row>
    <row r="20" spans="1:6" ht="22.5" customHeight="1">
      <c r="A20" s="113" t="s">
        <v>80</v>
      </c>
      <c r="B20" s="60">
        <f t="shared" si="0"/>
        <v>15</v>
      </c>
      <c r="C20" s="60">
        <v>7</v>
      </c>
      <c r="D20" s="67">
        <v>3</v>
      </c>
      <c r="E20" s="67">
        <v>0</v>
      </c>
      <c r="F20" s="70">
        <v>5</v>
      </c>
    </row>
    <row r="21" spans="1:6" ht="22.5" customHeight="1">
      <c r="A21" s="113" t="s">
        <v>81</v>
      </c>
      <c r="B21" s="60">
        <f t="shared" si="0"/>
        <v>51</v>
      </c>
      <c r="C21" s="60">
        <v>7</v>
      </c>
      <c r="D21" s="67">
        <v>9</v>
      </c>
      <c r="E21" s="67">
        <v>17</v>
      </c>
      <c r="F21" s="70">
        <v>18</v>
      </c>
    </row>
    <row r="22" spans="1:6" ht="22.5" customHeight="1">
      <c r="A22" s="113" t="s">
        <v>82</v>
      </c>
      <c r="B22" s="60">
        <f t="shared" si="0"/>
        <v>55</v>
      </c>
      <c r="C22" s="60">
        <v>20</v>
      </c>
      <c r="D22" s="67">
        <v>6</v>
      </c>
      <c r="E22" s="67">
        <v>16</v>
      </c>
      <c r="F22" s="70">
        <v>13</v>
      </c>
    </row>
    <row r="23" spans="1:6" ht="22.5" customHeight="1">
      <c r="A23" s="113" t="s">
        <v>83</v>
      </c>
      <c r="B23" s="60">
        <f t="shared" si="0"/>
        <v>34</v>
      </c>
      <c r="C23" s="60">
        <v>9</v>
      </c>
      <c r="D23" s="67">
        <v>7</v>
      </c>
      <c r="E23" s="67">
        <v>10</v>
      </c>
      <c r="F23" s="70">
        <v>8</v>
      </c>
    </row>
    <row r="24" spans="1:6" ht="22.5" customHeight="1">
      <c r="A24" s="113" t="s">
        <v>107</v>
      </c>
      <c r="B24" s="60">
        <f t="shared" si="0"/>
        <v>1</v>
      </c>
      <c r="C24" s="110">
        <v>1</v>
      </c>
      <c r="D24" s="111">
        <v>0</v>
      </c>
      <c r="E24" s="111">
        <v>0</v>
      </c>
      <c r="F24" s="112">
        <v>0</v>
      </c>
    </row>
    <row r="25" spans="1:6" s="71" customFormat="1" ht="22.5" customHeight="1">
      <c r="A25" s="70"/>
      <c r="B25" s="67"/>
      <c r="C25" s="111"/>
      <c r="D25" s="111"/>
      <c r="E25" s="111"/>
      <c r="F25" s="112"/>
    </row>
    <row r="26" spans="1:6" ht="22.5" customHeight="1">
      <c r="A26" s="113" t="s">
        <v>84</v>
      </c>
      <c r="B26" s="60">
        <f aca="true" t="shared" si="1" ref="B26:B38">SUM(C26:F26)</f>
        <v>20</v>
      </c>
      <c r="C26" s="60">
        <v>4</v>
      </c>
      <c r="D26" s="67">
        <v>4</v>
      </c>
      <c r="E26" s="67">
        <v>9</v>
      </c>
      <c r="F26" s="70">
        <v>3</v>
      </c>
    </row>
    <row r="27" spans="1:6" ht="22.5" customHeight="1">
      <c r="A27" s="113" t="s">
        <v>85</v>
      </c>
      <c r="B27" s="60">
        <f t="shared" si="1"/>
        <v>77</v>
      </c>
      <c r="C27" s="60">
        <v>16</v>
      </c>
      <c r="D27" s="67">
        <v>25</v>
      </c>
      <c r="E27" s="67">
        <v>20</v>
      </c>
      <c r="F27" s="70">
        <v>16</v>
      </c>
    </row>
    <row r="28" spans="1:6" ht="22.5" customHeight="1">
      <c r="A28" s="113" t="s">
        <v>86</v>
      </c>
      <c r="B28" s="60">
        <f t="shared" si="1"/>
        <v>16</v>
      </c>
      <c r="C28" s="60">
        <v>4</v>
      </c>
      <c r="D28" s="67">
        <v>6</v>
      </c>
      <c r="E28" s="67">
        <v>3</v>
      </c>
      <c r="F28" s="70">
        <v>3</v>
      </c>
    </row>
    <row r="29" spans="1:6" ht="22.5" customHeight="1">
      <c r="A29" s="113" t="s">
        <v>120</v>
      </c>
      <c r="B29" s="60">
        <f t="shared" si="1"/>
        <v>1</v>
      </c>
      <c r="C29" s="60">
        <v>1</v>
      </c>
      <c r="D29" s="67">
        <v>0</v>
      </c>
      <c r="E29" s="67">
        <v>0</v>
      </c>
      <c r="F29" s="70">
        <v>0</v>
      </c>
    </row>
    <row r="30" spans="1:6" ht="22.5" customHeight="1">
      <c r="A30" s="113" t="s">
        <v>87</v>
      </c>
      <c r="B30" s="60">
        <f t="shared" si="1"/>
        <v>7</v>
      </c>
      <c r="C30" s="60">
        <v>2</v>
      </c>
      <c r="D30" s="67">
        <v>2</v>
      </c>
      <c r="E30" s="67">
        <v>2</v>
      </c>
      <c r="F30" s="70">
        <v>1</v>
      </c>
    </row>
    <row r="31" spans="1:6" ht="22.5" customHeight="1">
      <c r="A31" s="113" t="s">
        <v>88</v>
      </c>
      <c r="B31" s="60">
        <f t="shared" si="1"/>
        <v>59</v>
      </c>
      <c r="C31" s="60">
        <v>20</v>
      </c>
      <c r="D31" s="67">
        <v>18</v>
      </c>
      <c r="E31" s="67">
        <v>11</v>
      </c>
      <c r="F31" s="70">
        <v>10</v>
      </c>
    </row>
    <row r="32" spans="1:6" ht="22.5" customHeight="1">
      <c r="A32" s="113" t="s">
        <v>89</v>
      </c>
      <c r="B32" s="60">
        <f t="shared" si="1"/>
        <v>5</v>
      </c>
      <c r="C32" s="60">
        <v>0</v>
      </c>
      <c r="D32" s="67">
        <v>3</v>
      </c>
      <c r="E32" s="67">
        <v>1</v>
      </c>
      <c r="F32" s="70">
        <v>1</v>
      </c>
    </row>
    <row r="33" spans="1:6" ht="22.5" customHeight="1">
      <c r="A33" s="113" t="s">
        <v>90</v>
      </c>
      <c r="B33" s="60">
        <f t="shared" si="1"/>
        <v>37</v>
      </c>
      <c r="C33" s="60">
        <v>13</v>
      </c>
      <c r="D33" s="67">
        <v>8</v>
      </c>
      <c r="E33" s="67">
        <v>7</v>
      </c>
      <c r="F33" s="70">
        <v>9</v>
      </c>
    </row>
    <row r="34" spans="1:19" ht="22.5" customHeight="1">
      <c r="A34" s="113" t="s">
        <v>91</v>
      </c>
      <c r="B34" s="60">
        <f t="shared" si="1"/>
        <v>19</v>
      </c>
      <c r="C34" s="60">
        <v>3</v>
      </c>
      <c r="D34" s="67">
        <v>5</v>
      </c>
      <c r="E34" s="67">
        <v>7</v>
      </c>
      <c r="F34" s="70">
        <v>4</v>
      </c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</row>
    <row r="35" spans="1:19" ht="22.5" customHeight="1">
      <c r="A35" s="113" t="s">
        <v>92</v>
      </c>
      <c r="B35" s="60">
        <f t="shared" si="1"/>
        <v>40</v>
      </c>
      <c r="C35" s="60">
        <v>14</v>
      </c>
      <c r="D35" s="67">
        <v>10</v>
      </c>
      <c r="E35" s="67">
        <v>11</v>
      </c>
      <c r="F35" s="70">
        <v>5</v>
      </c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</row>
    <row r="36" spans="1:19" ht="22.5" customHeight="1">
      <c r="A36" s="113" t="s">
        <v>93</v>
      </c>
      <c r="B36" s="60">
        <f t="shared" si="1"/>
        <v>8</v>
      </c>
      <c r="C36" s="60">
        <v>0</v>
      </c>
      <c r="D36" s="67">
        <v>4</v>
      </c>
      <c r="E36" s="67">
        <v>2</v>
      </c>
      <c r="F36" s="70">
        <v>2</v>
      </c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</row>
    <row r="37" spans="1:19" ht="22.5" customHeight="1">
      <c r="A37" s="113" t="s">
        <v>94</v>
      </c>
      <c r="B37" s="60">
        <f t="shared" si="1"/>
        <v>25</v>
      </c>
      <c r="C37" s="60">
        <v>5</v>
      </c>
      <c r="D37" s="67">
        <v>8</v>
      </c>
      <c r="E37" s="67">
        <v>9</v>
      </c>
      <c r="F37" s="70">
        <v>3</v>
      </c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</row>
    <row r="38" spans="1:19" ht="22.5" customHeight="1">
      <c r="A38" s="113" t="s">
        <v>95</v>
      </c>
      <c r="B38" s="60">
        <f t="shared" si="1"/>
        <v>38</v>
      </c>
      <c r="C38" s="60">
        <v>10</v>
      </c>
      <c r="D38" s="67">
        <v>11</v>
      </c>
      <c r="E38" s="67">
        <v>12</v>
      </c>
      <c r="F38" s="70">
        <v>5</v>
      </c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</row>
    <row r="39" spans="1:19" ht="15">
      <c r="A39" s="72"/>
      <c r="B39" s="78"/>
      <c r="C39" s="78"/>
      <c r="D39" s="116"/>
      <c r="E39" s="116"/>
      <c r="F39" s="117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</row>
    <row r="40" spans="1:19" ht="15">
      <c r="A40" s="80" t="s">
        <v>38</v>
      </c>
      <c r="B40" s="115"/>
      <c r="C40" s="115"/>
      <c r="D40" s="112"/>
      <c r="E40" s="112"/>
      <c r="F40" s="112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</row>
    <row r="41" spans="1:19" ht="15">
      <c r="A41" s="81"/>
      <c r="B41" s="115"/>
      <c r="C41" s="115"/>
      <c r="D41" s="112"/>
      <c r="E41" s="112"/>
      <c r="F41" s="112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</row>
    <row r="42" spans="2:19" ht="15">
      <c r="B42" s="115"/>
      <c r="C42" s="115"/>
      <c r="D42" s="112"/>
      <c r="E42" s="112"/>
      <c r="F42" s="112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</row>
  </sheetData>
  <sheetProtection/>
  <mergeCells count="2">
    <mergeCell ref="A3:F3"/>
    <mergeCell ref="A4:F4"/>
  </mergeCells>
  <printOptions horizontalCentered="1" verticalCentered="1"/>
  <pageMargins left="0.5" right="0.29" top="0.74" bottom="0.984251968503937" header="0.5118110236220472" footer="0.5118110236220472"/>
  <pageSetup horizontalDpi="300" verticalDpi="300" orientation="portrait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8"/>
  <sheetViews>
    <sheetView tabSelected="1" zoomScale="75" zoomScaleNormal="75" zoomScaleSheetLayoutView="55" zoomScalePageLayoutView="0" workbookViewId="0" topLeftCell="A1">
      <pane ySplit="7" topLeftCell="BM62" activePane="bottomLeft" state="frozen"/>
      <selection pane="topLeft" activeCell="A1" sqref="A1:IV1"/>
      <selection pane="bottomLeft" activeCell="F102" sqref="F102"/>
    </sheetView>
  </sheetViews>
  <sheetFormatPr defaultColWidth="11.00390625" defaultRowHeight="12.75"/>
  <cols>
    <col min="1" max="1" width="76.140625" style="71" customWidth="1"/>
    <col min="2" max="6" width="18.7109375" style="71" customWidth="1"/>
    <col min="7" max="16384" width="11.00390625" style="71" customWidth="1"/>
  </cols>
  <sheetData>
    <row r="1" spans="1:8" ht="15">
      <c r="A1" s="127" t="s">
        <v>36</v>
      </c>
      <c r="B1" s="105"/>
      <c r="C1" s="105"/>
      <c r="D1" s="105"/>
      <c r="E1" s="105"/>
      <c r="F1" s="128"/>
      <c r="H1" s="129"/>
    </row>
    <row r="2" spans="1:6" ht="15">
      <c r="A2" s="128"/>
      <c r="B2" s="105"/>
      <c r="C2" s="105"/>
      <c r="D2" s="105"/>
      <c r="E2" s="105"/>
      <c r="F2" s="128"/>
    </row>
    <row r="3" spans="1:6" ht="15">
      <c r="A3" s="152" t="s">
        <v>28</v>
      </c>
      <c r="B3" s="152"/>
      <c r="C3" s="152"/>
      <c r="D3" s="152"/>
      <c r="E3" s="152"/>
      <c r="F3" s="152"/>
    </row>
    <row r="4" spans="1:6" ht="15">
      <c r="A4" s="152" t="s">
        <v>29</v>
      </c>
      <c r="B4" s="152"/>
      <c r="C4" s="152"/>
      <c r="D4" s="152"/>
      <c r="E4" s="152"/>
      <c r="F4" s="152"/>
    </row>
    <row r="5" spans="1:6" ht="15">
      <c r="A5" s="85"/>
      <c r="B5" s="153"/>
      <c r="C5" s="153"/>
      <c r="D5" s="153"/>
      <c r="E5" s="153"/>
      <c r="F5" s="85"/>
    </row>
    <row r="6" spans="1:6" ht="15">
      <c r="A6" s="154"/>
      <c r="B6" s="155"/>
      <c r="C6" s="156" t="s">
        <v>11</v>
      </c>
      <c r="D6" s="88"/>
      <c r="E6" s="88"/>
      <c r="F6" s="88"/>
    </row>
    <row r="7" spans="1:6" ht="15">
      <c r="A7" s="157" t="s">
        <v>12</v>
      </c>
      <c r="B7" s="158" t="s">
        <v>42</v>
      </c>
      <c r="C7" s="125" t="s">
        <v>23</v>
      </c>
      <c r="D7" s="125" t="s">
        <v>24</v>
      </c>
      <c r="E7" s="125" t="s">
        <v>25</v>
      </c>
      <c r="F7" s="126" t="s">
        <v>26</v>
      </c>
    </row>
    <row r="8" spans="1:6" ht="15">
      <c r="A8" s="130"/>
      <c r="B8" s="131"/>
      <c r="C8" s="132"/>
      <c r="D8" s="132"/>
      <c r="E8" s="132"/>
      <c r="F8" s="133"/>
    </row>
    <row r="9" spans="1:6" ht="15">
      <c r="A9" s="134" t="s">
        <v>42</v>
      </c>
      <c r="B9" s="135">
        <f>SUM(B11,B56,B65)</f>
        <v>643</v>
      </c>
      <c r="C9" s="135">
        <f>SUM(C11,C56,C65)</f>
        <v>168</v>
      </c>
      <c r="D9" s="135">
        <f>SUM(D11,D56,D65)</f>
        <v>171</v>
      </c>
      <c r="E9" s="135">
        <f>SUM(E11,E56,E65)</f>
        <v>175</v>
      </c>
      <c r="F9" s="136">
        <f>SUM(F11,F56,F65)</f>
        <v>129</v>
      </c>
    </row>
    <row r="10" spans="1:6" ht="15">
      <c r="A10" s="137"/>
      <c r="B10" s="138"/>
      <c r="C10" s="138"/>
      <c r="D10" s="138"/>
      <c r="E10" s="138"/>
      <c r="F10" s="139"/>
    </row>
    <row r="11" spans="1:6" s="105" customFormat="1" ht="15">
      <c r="A11" s="134" t="s">
        <v>57</v>
      </c>
      <c r="B11" s="135">
        <f>SUM(B12:B54)</f>
        <v>618</v>
      </c>
      <c r="C11" s="135">
        <f>SUM(C12:C54)</f>
        <v>167</v>
      </c>
      <c r="D11" s="135">
        <f>SUM(D12:D54)</f>
        <v>159</v>
      </c>
      <c r="E11" s="135">
        <f>SUM(E12:E54)</f>
        <v>168</v>
      </c>
      <c r="F11" s="136">
        <f>SUM(F12:F54)</f>
        <v>124</v>
      </c>
    </row>
    <row r="12" spans="1:6" ht="15">
      <c r="A12" s="140" t="s">
        <v>122</v>
      </c>
      <c r="B12" s="67">
        <f aca="true" t="shared" si="0" ref="B12:B54">SUM(C12:F12)</f>
        <v>3</v>
      </c>
      <c r="C12" s="111">
        <v>1</v>
      </c>
      <c r="D12" s="67">
        <v>1</v>
      </c>
      <c r="E12" s="111">
        <v>1</v>
      </c>
      <c r="F12" s="141">
        <v>0</v>
      </c>
    </row>
    <row r="13" spans="1:6" ht="15">
      <c r="A13" s="64" t="s">
        <v>123</v>
      </c>
      <c r="B13" s="67">
        <f t="shared" si="0"/>
        <v>1</v>
      </c>
      <c r="C13" s="111">
        <v>0</v>
      </c>
      <c r="D13" s="67">
        <v>0</v>
      </c>
      <c r="E13" s="111">
        <v>1</v>
      </c>
      <c r="F13" s="141">
        <v>0</v>
      </c>
    </row>
    <row r="14" spans="1:6" ht="15">
      <c r="A14" s="64" t="s">
        <v>102</v>
      </c>
      <c r="B14" s="67">
        <f t="shared" si="0"/>
        <v>1</v>
      </c>
      <c r="C14" s="111">
        <v>1</v>
      </c>
      <c r="D14" s="67">
        <v>0</v>
      </c>
      <c r="E14" s="111">
        <v>0</v>
      </c>
      <c r="F14" s="141">
        <v>0</v>
      </c>
    </row>
    <row r="15" spans="1:6" ht="15">
      <c r="A15" s="64" t="s">
        <v>121</v>
      </c>
      <c r="B15" s="67">
        <f t="shared" si="0"/>
        <v>1</v>
      </c>
      <c r="C15" s="111">
        <v>0</v>
      </c>
      <c r="D15" s="67">
        <v>0</v>
      </c>
      <c r="E15" s="111">
        <v>1</v>
      </c>
      <c r="F15" s="141">
        <v>0</v>
      </c>
    </row>
    <row r="16" spans="1:6" ht="15">
      <c r="A16" s="64" t="s">
        <v>100</v>
      </c>
      <c r="B16" s="67">
        <f t="shared" si="0"/>
        <v>1</v>
      </c>
      <c r="C16" s="111">
        <v>0</v>
      </c>
      <c r="D16" s="67">
        <v>0</v>
      </c>
      <c r="E16" s="111">
        <v>1</v>
      </c>
      <c r="F16" s="141">
        <v>0</v>
      </c>
    </row>
    <row r="17" spans="1:6" ht="15">
      <c r="A17" s="64" t="s">
        <v>97</v>
      </c>
      <c r="B17" s="67">
        <f t="shared" si="0"/>
        <v>27</v>
      </c>
      <c r="C17" s="111">
        <v>7</v>
      </c>
      <c r="D17" s="67">
        <v>5</v>
      </c>
      <c r="E17" s="111">
        <v>10</v>
      </c>
      <c r="F17" s="141">
        <v>5</v>
      </c>
    </row>
    <row r="18" spans="1:6" ht="15">
      <c r="A18" s="64" t="s">
        <v>104</v>
      </c>
      <c r="B18" s="67">
        <f t="shared" si="0"/>
        <v>13</v>
      </c>
      <c r="C18" s="111">
        <v>3</v>
      </c>
      <c r="D18" s="67">
        <v>2</v>
      </c>
      <c r="E18" s="111">
        <v>5</v>
      </c>
      <c r="F18" s="141">
        <v>3</v>
      </c>
    </row>
    <row r="19" spans="1:6" ht="15">
      <c r="A19" s="64" t="s">
        <v>9</v>
      </c>
      <c r="B19" s="67">
        <f t="shared" si="0"/>
        <v>1</v>
      </c>
      <c r="C19" s="111">
        <v>0</v>
      </c>
      <c r="D19" s="67">
        <v>0</v>
      </c>
      <c r="E19" s="111">
        <v>0</v>
      </c>
      <c r="F19" s="141">
        <v>1</v>
      </c>
    </row>
    <row r="20" spans="1:6" ht="15">
      <c r="A20" s="64" t="s">
        <v>10</v>
      </c>
      <c r="B20" s="67">
        <f t="shared" si="0"/>
        <v>1</v>
      </c>
      <c r="C20" s="111">
        <v>0</v>
      </c>
      <c r="D20" s="67">
        <v>0</v>
      </c>
      <c r="E20" s="111">
        <v>0</v>
      </c>
      <c r="F20" s="141">
        <v>1</v>
      </c>
    </row>
    <row r="21" spans="1:6" ht="15">
      <c r="A21" s="64" t="s">
        <v>113</v>
      </c>
      <c r="B21" s="67">
        <f t="shared" si="0"/>
        <v>2</v>
      </c>
      <c r="C21" s="111">
        <v>0</v>
      </c>
      <c r="D21" s="67">
        <v>0</v>
      </c>
      <c r="E21" s="111">
        <v>0</v>
      </c>
      <c r="F21" s="141">
        <v>2</v>
      </c>
    </row>
    <row r="22" spans="1:6" ht="15">
      <c r="A22" s="64" t="s">
        <v>124</v>
      </c>
      <c r="B22" s="67">
        <f t="shared" si="0"/>
        <v>1</v>
      </c>
      <c r="C22" s="111">
        <v>0</v>
      </c>
      <c r="D22" s="67">
        <v>0</v>
      </c>
      <c r="E22" s="111">
        <v>0</v>
      </c>
      <c r="F22" s="141">
        <v>1</v>
      </c>
    </row>
    <row r="23" spans="1:6" ht="15">
      <c r="A23" s="64" t="s">
        <v>116</v>
      </c>
      <c r="B23" s="67">
        <f t="shared" si="0"/>
        <v>3</v>
      </c>
      <c r="C23" s="111">
        <v>1</v>
      </c>
      <c r="D23" s="67">
        <v>2</v>
      </c>
      <c r="E23" s="111">
        <v>0</v>
      </c>
      <c r="F23" s="141">
        <v>0</v>
      </c>
    </row>
    <row r="24" spans="1:6" ht="15">
      <c r="A24" s="64" t="s">
        <v>58</v>
      </c>
      <c r="B24" s="67">
        <f t="shared" si="0"/>
        <v>21</v>
      </c>
      <c r="C24" s="111">
        <v>6</v>
      </c>
      <c r="D24" s="67">
        <v>5</v>
      </c>
      <c r="E24" s="111">
        <v>5</v>
      </c>
      <c r="F24" s="141">
        <v>5</v>
      </c>
    </row>
    <row r="25" spans="1:6" ht="15">
      <c r="A25" s="64" t="s">
        <v>6</v>
      </c>
      <c r="B25" s="67">
        <f t="shared" si="0"/>
        <v>1</v>
      </c>
      <c r="C25" s="111">
        <v>1</v>
      </c>
      <c r="D25" s="67">
        <v>0</v>
      </c>
      <c r="E25" s="111">
        <v>0</v>
      </c>
      <c r="F25" s="141">
        <v>0</v>
      </c>
    </row>
    <row r="26" spans="1:6" ht="15">
      <c r="A26" s="64" t="s">
        <v>59</v>
      </c>
      <c r="B26" s="67">
        <f t="shared" si="0"/>
        <v>18</v>
      </c>
      <c r="C26" s="111">
        <v>3</v>
      </c>
      <c r="D26" s="67">
        <v>5</v>
      </c>
      <c r="E26" s="111">
        <v>5</v>
      </c>
      <c r="F26" s="141">
        <v>5</v>
      </c>
    </row>
    <row r="27" spans="1:6" ht="15">
      <c r="A27" s="64" t="s">
        <v>60</v>
      </c>
      <c r="B27" s="67">
        <f t="shared" si="0"/>
        <v>1</v>
      </c>
      <c r="C27" s="111">
        <v>1</v>
      </c>
      <c r="D27" s="67">
        <v>0</v>
      </c>
      <c r="E27" s="111">
        <v>0</v>
      </c>
      <c r="F27" s="141">
        <v>0</v>
      </c>
    </row>
    <row r="28" spans="1:6" ht="15">
      <c r="A28" s="64" t="s">
        <v>117</v>
      </c>
      <c r="B28" s="67">
        <f t="shared" si="0"/>
        <v>2</v>
      </c>
      <c r="C28" s="111">
        <v>0</v>
      </c>
      <c r="D28" s="67">
        <v>2</v>
      </c>
      <c r="E28" s="111">
        <v>0</v>
      </c>
      <c r="F28" s="141">
        <v>0</v>
      </c>
    </row>
    <row r="29" spans="1:6" ht="15">
      <c r="A29" s="64" t="s">
        <v>61</v>
      </c>
      <c r="B29" s="67">
        <f t="shared" si="0"/>
        <v>3</v>
      </c>
      <c r="C29" s="111">
        <v>0</v>
      </c>
      <c r="D29" s="67">
        <v>2</v>
      </c>
      <c r="E29" s="111">
        <v>0</v>
      </c>
      <c r="F29" s="141">
        <v>1</v>
      </c>
    </row>
    <row r="30" spans="1:6" ht="15">
      <c r="A30" s="64" t="s">
        <v>62</v>
      </c>
      <c r="B30" s="67">
        <f t="shared" si="0"/>
        <v>4</v>
      </c>
      <c r="C30" s="111">
        <v>2</v>
      </c>
      <c r="D30" s="67">
        <v>0</v>
      </c>
      <c r="E30" s="111">
        <v>2</v>
      </c>
      <c r="F30" s="141">
        <v>0</v>
      </c>
    </row>
    <row r="31" spans="1:6" ht="15">
      <c r="A31" s="64" t="s">
        <v>114</v>
      </c>
      <c r="B31" s="67">
        <f t="shared" si="0"/>
        <v>1</v>
      </c>
      <c r="C31" s="111">
        <v>1</v>
      </c>
      <c r="D31" s="67">
        <v>0</v>
      </c>
      <c r="E31" s="111">
        <v>0</v>
      </c>
      <c r="F31" s="141">
        <v>0</v>
      </c>
    </row>
    <row r="32" spans="1:6" ht="15">
      <c r="A32" s="64" t="s">
        <v>99</v>
      </c>
      <c r="B32" s="67">
        <f t="shared" si="0"/>
        <v>25</v>
      </c>
      <c r="C32" s="111">
        <v>7</v>
      </c>
      <c r="D32" s="67">
        <v>4</v>
      </c>
      <c r="E32" s="111">
        <v>10</v>
      </c>
      <c r="F32" s="141">
        <v>4</v>
      </c>
    </row>
    <row r="33" spans="1:6" ht="15">
      <c r="A33" s="64" t="s">
        <v>101</v>
      </c>
      <c r="B33" s="67">
        <f t="shared" si="0"/>
        <v>47</v>
      </c>
      <c r="C33" s="111">
        <v>16</v>
      </c>
      <c r="D33" s="67">
        <v>6</v>
      </c>
      <c r="E33" s="111">
        <v>12</v>
      </c>
      <c r="F33" s="141">
        <v>13</v>
      </c>
    </row>
    <row r="34" spans="1:6" ht="15">
      <c r="A34" s="64" t="s">
        <v>63</v>
      </c>
      <c r="B34" s="67">
        <f t="shared" si="0"/>
        <v>1</v>
      </c>
      <c r="C34" s="111">
        <v>0</v>
      </c>
      <c r="D34" s="67">
        <v>1</v>
      </c>
      <c r="E34" s="111">
        <v>0</v>
      </c>
      <c r="F34" s="141">
        <v>0</v>
      </c>
    </row>
    <row r="35" spans="1:6" ht="15">
      <c r="A35" s="64" t="s">
        <v>111</v>
      </c>
      <c r="B35" s="67">
        <f t="shared" si="0"/>
        <v>36</v>
      </c>
      <c r="C35" s="111">
        <v>8</v>
      </c>
      <c r="D35" s="67">
        <v>9</v>
      </c>
      <c r="E35" s="111">
        <v>14</v>
      </c>
      <c r="F35" s="141">
        <v>5</v>
      </c>
    </row>
    <row r="36" spans="1:6" ht="15">
      <c r="A36" s="64" t="s">
        <v>0</v>
      </c>
      <c r="B36" s="67">
        <f t="shared" si="0"/>
        <v>1</v>
      </c>
      <c r="C36" s="111">
        <v>0</v>
      </c>
      <c r="D36" s="67">
        <v>1</v>
      </c>
      <c r="E36" s="111">
        <v>0</v>
      </c>
      <c r="F36" s="141">
        <v>0</v>
      </c>
    </row>
    <row r="37" spans="1:6" ht="15">
      <c r="A37" s="64" t="s">
        <v>30</v>
      </c>
      <c r="B37" s="67">
        <f t="shared" si="0"/>
        <v>2</v>
      </c>
      <c r="C37" s="111">
        <v>0</v>
      </c>
      <c r="D37" s="67">
        <v>1</v>
      </c>
      <c r="E37" s="111">
        <v>1</v>
      </c>
      <c r="F37" s="141">
        <v>0</v>
      </c>
    </row>
    <row r="38" spans="1:6" ht="15">
      <c r="A38" s="64" t="s">
        <v>7</v>
      </c>
      <c r="B38" s="67">
        <f t="shared" si="0"/>
        <v>5</v>
      </c>
      <c r="C38" s="111">
        <v>2</v>
      </c>
      <c r="D38" s="67">
        <v>2</v>
      </c>
      <c r="E38" s="111">
        <v>1</v>
      </c>
      <c r="F38" s="141">
        <v>0</v>
      </c>
    </row>
    <row r="39" spans="1:6" ht="15">
      <c r="A39" s="64" t="s">
        <v>103</v>
      </c>
      <c r="B39" s="67">
        <f t="shared" si="0"/>
        <v>1</v>
      </c>
      <c r="C39" s="111">
        <v>0</v>
      </c>
      <c r="D39" s="67">
        <v>0</v>
      </c>
      <c r="E39" s="111">
        <v>1</v>
      </c>
      <c r="F39" s="141">
        <v>0</v>
      </c>
    </row>
    <row r="40" spans="1:6" ht="15">
      <c r="A40" s="64" t="s">
        <v>112</v>
      </c>
      <c r="B40" s="67">
        <f t="shared" si="0"/>
        <v>9</v>
      </c>
      <c r="C40" s="111">
        <v>2</v>
      </c>
      <c r="D40" s="67">
        <v>2</v>
      </c>
      <c r="E40" s="111">
        <v>3</v>
      </c>
      <c r="F40" s="141">
        <v>2</v>
      </c>
    </row>
    <row r="41" spans="1:6" ht="15">
      <c r="A41" s="64" t="s">
        <v>106</v>
      </c>
      <c r="B41" s="67">
        <f t="shared" si="0"/>
        <v>3</v>
      </c>
      <c r="C41" s="111">
        <v>1</v>
      </c>
      <c r="D41" s="67">
        <v>1</v>
      </c>
      <c r="E41" s="111">
        <v>0</v>
      </c>
      <c r="F41" s="141">
        <v>1</v>
      </c>
    </row>
    <row r="42" spans="1:6" ht="15">
      <c r="A42" s="64" t="s">
        <v>109</v>
      </c>
      <c r="B42" s="67">
        <f t="shared" si="0"/>
        <v>33</v>
      </c>
      <c r="C42" s="111">
        <v>6</v>
      </c>
      <c r="D42" s="67">
        <v>9</v>
      </c>
      <c r="E42" s="111">
        <v>5</v>
      </c>
      <c r="F42" s="141">
        <v>13</v>
      </c>
    </row>
    <row r="43" spans="1:6" ht="15">
      <c r="A43" s="64" t="s">
        <v>110</v>
      </c>
      <c r="B43" s="67">
        <f t="shared" si="0"/>
        <v>1</v>
      </c>
      <c r="C43" s="111">
        <v>0</v>
      </c>
      <c r="D43" s="67">
        <v>1</v>
      </c>
      <c r="E43" s="111">
        <v>0</v>
      </c>
      <c r="F43" s="141">
        <v>0</v>
      </c>
    </row>
    <row r="44" spans="1:6" ht="15">
      <c r="A44" s="64" t="s">
        <v>64</v>
      </c>
      <c r="B44" s="67">
        <f t="shared" si="0"/>
        <v>5</v>
      </c>
      <c r="C44" s="111">
        <v>1</v>
      </c>
      <c r="D44" s="67">
        <v>2</v>
      </c>
      <c r="E44" s="111">
        <v>2</v>
      </c>
      <c r="F44" s="141">
        <v>0</v>
      </c>
    </row>
    <row r="45" spans="1:6" ht="15">
      <c r="A45" s="64" t="s">
        <v>2</v>
      </c>
      <c r="B45" s="67">
        <f t="shared" si="0"/>
        <v>1</v>
      </c>
      <c r="C45" s="111">
        <v>1</v>
      </c>
      <c r="D45" s="67">
        <v>0</v>
      </c>
      <c r="E45" s="111">
        <v>0</v>
      </c>
      <c r="F45" s="141">
        <v>0</v>
      </c>
    </row>
    <row r="46" spans="1:6" ht="15">
      <c r="A46" s="64" t="s">
        <v>98</v>
      </c>
      <c r="B46" s="67">
        <f t="shared" si="0"/>
        <v>19</v>
      </c>
      <c r="C46" s="111">
        <v>7</v>
      </c>
      <c r="D46" s="67">
        <v>5</v>
      </c>
      <c r="E46" s="111">
        <v>4</v>
      </c>
      <c r="F46" s="141">
        <v>3</v>
      </c>
    </row>
    <row r="47" spans="1:6" ht="15">
      <c r="A47" s="64" t="s">
        <v>65</v>
      </c>
      <c r="B47" s="67">
        <f t="shared" si="0"/>
        <v>31</v>
      </c>
      <c r="C47" s="111">
        <v>8</v>
      </c>
      <c r="D47" s="67">
        <v>13</v>
      </c>
      <c r="E47" s="111">
        <v>5</v>
      </c>
      <c r="F47" s="141">
        <v>5</v>
      </c>
    </row>
    <row r="48" spans="1:6" ht="15">
      <c r="A48" s="64" t="s">
        <v>96</v>
      </c>
      <c r="B48" s="67">
        <f t="shared" si="0"/>
        <v>236</v>
      </c>
      <c r="C48" s="111">
        <v>69</v>
      </c>
      <c r="D48" s="67">
        <v>58</v>
      </c>
      <c r="E48" s="111">
        <v>64</v>
      </c>
      <c r="F48" s="141">
        <v>45</v>
      </c>
    </row>
    <row r="49" spans="1:6" ht="15">
      <c r="A49" s="64" t="s">
        <v>118</v>
      </c>
      <c r="B49" s="67">
        <f t="shared" si="0"/>
        <v>24</v>
      </c>
      <c r="C49" s="111">
        <v>3</v>
      </c>
      <c r="D49" s="67">
        <v>10</v>
      </c>
      <c r="E49" s="111">
        <v>6</v>
      </c>
      <c r="F49" s="141">
        <v>5</v>
      </c>
    </row>
    <row r="50" spans="1:6" ht="15">
      <c r="A50" s="64" t="s">
        <v>119</v>
      </c>
      <c r="B50" s="67">
        <f t="shared" si="0"/>
        <v>3</v>
      </c>
      <c r="C50" s="111">
        <v>0</v>
      </c>
      <c r="D50" s="67">
        <v>0</v>
      </c>
      <c r="E50" s="111">
        <v>3</v>
      </c>
      <c r="F50" s="141">
        <v>0</v>
      </c>
    </row>
    <row r="51" spans="1:6" ht="15">
      <c r="A51" s="64" t="s">
        <v>3</v>
      </c>
      <c r="B51" s="67">
        <f t="shared" si="0"/>
        <v>7</v>
      </c>
      <c r="C51" s="111">
        <v>2</v>
      </c>
      <c r="D51" s="67">
        <v>4</v>
      </c>
      <c r="E51" s="111">
        <v>1</v>
      </c>
      <c r="F51" s="141">
        <v>0</v>
      </c>
    </row>
    <row r="52" spans="1:6" ht="15">
      <c r="A52" s="64" t="s">
        <v>66</v>
      </c>
      <c r="B52" s="67">
        <f t="shared" si="0"/>
        <v>15</v>
      </c>
      <c r="C52" s="111">
        <v>6</v>
      </c>
      <c r="D52" s="67">
        <v>4</v>
      </c>
      <c r="E52" s="111">
        <v>3</v>
      </c>
      <c r="F52" s="141">
        <v>2</v>
      </c>
    </row>
    <row r="53" spans="1:6" ht="15">
      <c r="A53" s="64" t="s">
        <v>67</v>
      </c>
      <c r="B53" s="67">
        <f t="shared" si="0"/>
        <v>3</v>
      </c>
      <c r="C53" s="111">
        <v>1</v>
      </c>
      <c r="D53" s="67">
        <v>0</v>
      </c>
      <c r="E53" s="111">
        <v>0</v>
      </c>
      <c r="F53" s="141">
        <v>2</v>
      </c>
    </row>
    <row r="54" spans="1:6" ht="15">
      <c r="A54" s="64" t="s">
        <v>4</v>
      </c>
      <c r="B54" s="67">
        <f t="shared" si="0"/>
        <v>4</v>
      </c>
      <c r="C54" s="111">
        <v>0</v>
      </c>
      <c r="D54" s="67">
        <v>2</v>
      </c>
      <c r="E54" s="111">
        <v>2</v>
      </c>
      <c r="F54" s="141">
        <v>0</v>
      </c>
    </row>
    <row r="55" spans="1:6" ht="15">
      <c r="A55" s="64"/>
      <c r="B55" s="142"/>
      <c r="C55" s="111"/>
      <c r="D55" s="111"/>
      <c r="E55" s="111"/>
      <c r="F55" s="143"/>
    </row>
    <row r="56" spans="1:6" s="105" customFormat="1" ht="15">
      <c r="A56" s="127" t="s">
        <v>13</v>
      </c>
      <c r="B56" s="135">
        <f>SUM(B57:B63)</f>
        <v>19</v>
      </c>
      <c r="C56" s="135">
        <f>SUM(C57:C63)</f>
        <v>1</v>
      </c>
      <c r="D56" s="135">
        <f>SUM(D57:D63)</f>
        <v>8</v>
      </c>
      <c r="E56" s="135">
        <f>SUM(E57:E63)</f>
        <v>7</v>
      </c>
      <c r="F56" s="136">
        <f>SUM(F57:F63)</f>
        <v>3</v>
      </c>
    </row>
    <row r="57" spans="1:6" ht="15">
      <c r="A57" s="64" t="s">
        <v>105</v>
      </c>
      <c r="B57" s="67">
        <f aca="true" t="shared" si="1" ref="B57:B63">SUM(C57:F57)</f>
        <v>5</v>
      </c>
      <c r="C57" s="111">
        <v>0</v>
      </c>
      <c r="D57" s="67">
        <v>5</v>
      </c>
      <c r="E57" s="111">
        <v>0</v>
      </c>
      <c r="F57" s="141">
        <v>0</v>
      </c>
    </row>
    <row r="58" spans="1:6" ht="15">
      <c r="A58" s="64" t="s">
        <v>8</v>
      </c>
      <c r="B58" s="67">
        <f t="shared" si="1"/>
        <v>1</v>
      </c>
      <c r="C58" s="111">
        <v>0</v>
      </c>
      <c r="D58" s="67">
        <v>1</v>
      </c>
      <c r="E58" s="111">
        <v>0</v>
      </c>
      <c r="F58" s="141">
        <v>0</v>
      </c>
    </row>
    <row r="59" spans="1:6" ht="15">
      <c r="A59" s="64" t="s">
        <v>5</v>
      </c>
      <c r="B59" s="67">
        <f t="shared" si="1"/>
        <v>4</v>
      </c>
      <c r="C59" s="111">
        <v>1</v>
      </c>
      <c r="D59" s="67">
        <v>1</v>
      </c>
      <c r="E59" s="111">
        <v>2</v>
      </c>
      <c r="F59" s="141">
        <v>0</v>
      </c>
    </row>
    <row r="60" spans="1:6" ht="15">
      <c r="A60" s="64" t="s">
        <v>68</v>
      </c>
      <c r="B60" s="67">
        <f t="shared" si="1"/>
        <v>2</v>
      </c>
      <c r="C60" s="111">
        <v>0</v>
      </c>
      <c r="D60" s="67">
        <v>0</v>
      </c>
      <c r="E60" s="111">
        <v>2</v>
      </c>
      <c r="F60" s="141">
        <v>0</v>
      </c>
    </row>
    <row r="61" spans="1:6" ht="15">
      <c r="A61" s="64" t="s">
        <v>31</v>
      </c>
      <c r="B61" s="67">
        <f t="shared" si="1"/>
        <v>2</v>
      </c>
      <c r="C61" s="111">
        <v>0</v>
      </c>
      <c r="D61" s="67">
        <v>1</v>
      </c>
      <c r="E61" s="111">
        <v>0</v>
      </c>
      <c r="F61" s="141">
        <v>1</v>
      </c>
    </row>
    <row r="62" spans="1:6" ht="15">
      <c r="A62" s="64" t="s">
        <v>1</v>
      </c>
      <c r="B62" s="67">
        <f t="shared" si="1"/>
        <v>2</v>
      </c>
      <c r="C62" s="111">
        <v>0</v>
      </c>
      <c r="D62" s="67">
        <v>0</v>
      </c>
      <c r="E62" s="111">
        <v>2</v>
      </c>
      <c r="F62" s="141">
        <v>0</v>
      </c>
    </row>
    <row r="63" spans="1:6" ht="15">
      <c r="A63" s="64" t="s">
        <v>115</v>
      </c>
      <c r="B63" s="67">
        <f t="shared" si="1"/>
        <v>3</v>
      </c>
      <c r="C63" s="111">
        <v>0</v>
      </c>
      <c r="D63" s="67">
        <v>0</v>
      </c>
      <c r="E63" s="111">
        <v>1</v>
      </c>
      <c r="F63" s="141">
        <v>2</v>
      </c>
    </row>
    <row r="64" spans="1:6" ht="15">
      <c r="A64" s="64"/>
      <c r="B64" s="144"/>
      <c r="C64" s="145"/>
      <c r="D64" s="144"/>
      <c r="E64" s="145"/>
      <c r="F64" s="144"/>
    </row>
    <row r="65" spans="1:6" ht="15">
      <c r="A65" s="127" t="s">
        <v>27</v>
      </c>
      <c r="B65" s="146">
        <f>SUM(C65:F65)</f>
        <v>6</v>
      </c>
      <c r="C65" s="147">
        <v>0</v>
      </c>
      <c r="D65" s="146">
        <v>4</v>
      </c>
      <c r="E65" s="147">
        <v>0</v>
      </c>
      <c r="F65" s="148">
        <v>2</v>
      </c>
    </row>
    <row r="66" spans="1:6" ht="15">
      <c r="A66" s="149"/>
      <c r="B66" s="150"/>
      <c r="C66" s="151"/>
      <c r="D66" s="150"/>
      <c r="E66" s="151"/>
      <c r="F66" s="150"/>
    </row>
    <row r="67" spans="1:2" ht="15">
      <c r="A67" s="80" t="s">
        <v>39</v>
      </c>
      <c r="B67" s="105"/>
    </row>
    <row r="68" ht="15">
      <c r="A68" s="64"/>
    </row>
  </sheetData>
  <sheetProtection/>
  <printOptions horizontalCentered="1" verticalCentered="1"/>
  <pageMargins left="0.36" right="0.38" top="0.49" bottom="0.39" header="0.5118110236220472" footer="0.5118110236220472"/>
  <pageSetup horizontalDpi="300" verticalDpi="300" orientation="portrait" scale="5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mvargasb</dc:creator>
  <cp:keywords/>
  <dc:description/>
  <cp:lastModifiedBy>minor canales</cp:lastModifiedBy>
  <cp:lastPrinted>2013-07-08T20:06:46Z</cp:lastPrinted>
  <dcterms:created xsi:type="dcterms:W3CDTF">2006-05-11T20:26:15Z</dcterms:created>
  <dcterms:modified xsi:type="dcterms:W3CDTF">2013-11-18T15:15:58Z</dcterms:modified>
  <cp:category/>
  <cp:version/>
  <cp:contentType/>
  <cp:contentStatus/>
  <cp:revision>1</cp:revision>
</cp:coreProperties>
</file>